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620" activeTab="5"/>
  </bookViews>
  <sheets>
    <sheet name="Start Here" sheetId="1" r:id="rId1"/>
    <sheet name="Study Cards" sheetId="2" r:id="rId2"/>
    <sheet name="Quick Review" sheetId="3" r:id="rId3"/>
    <sheet name="Self Quiz" sheetId="4" r:id="rId4"/>
    <sheet name="Dashboard" sheetId="5" r:id="rId5"/>
    <sheet name="List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<sst xmlns="http://schemas.openxmlformats.org/spreadsheetml/2006/main" count="1394" uniqueCount="496">
  <si>
    <t>Korean Slang Cheat Sheet &amp; Review Tracker</t>
  </si>
  <si>
    <t>50 Korean slang words from K-dramas, K-pop comments, KakaoTalk, and variety shows. English-only version for readers and learners.</t>
  </si>
  <si>
    <t>What this file is for</t>
  </si>
  <si>
    <t>Use this as a quick cheat sheet, printable review handout, and self-study tracker.</t>
  </si>
  <si>
    <t>How to study</t>
  </si>
  <si>
    <t>Start with Quick Review, then fill Self Quiz, then update Review Status and Confidence in Study Cards.</t>
  </si>
  <si>
    <t>Best first words</t>
  </si>
  <si>
    <t>대박, 헐, ㅋㅋ, ㅇㅈ, 썸, 눈치, 추구미, 럭키비키, 찐텐, 느좋.</t>
  </si>
  <si>
    <t>Safety rule</t>
  </si>
  <si>
    <t>Use slang with friends, comments, and casual chats. Avoid it with elders, bosses, teachers, and formal writing.</t>
  </si>
  <si>
    <t>Screenshot workflow</t>
  </si>
  <si>
    <t>When you find a new slang word, screenshot it, ask AI for meaning + tone + usage, then add it to Study Cards.</t>
  </si>
  <si>
    <t>AI Prompt:
I found this Korean slang in a screenshot. Please explain it like a Korean teacher for self-study learners. Include Hangul, romanization, meaning, original sentence, natural translation, origin, emotional tone, safe usage, avoid-usage, three example sentences, and a Notion-ready study card.</t>
  </si>
  <si>
    <t>No.</t>
  </si>
  <si>
    <t>Category</t>
  </si>
  <si>
    <t>Slang</t>
  </si>
  <si>
    <t>Romanization</t>
  </si>
  <si>
    <t>Meaning</t>
  </si>
  <si>
    <t>Origin / Word Story</t>
  </si>
  <si>
    <t>Example</t>
  </si>
  <si>
    <t>Translation</t>
  </si>
  <si>
    <t>Safe to Use?</t>
  </si>
  <si>
    <t>Tone</t>
  </si>
  <si>
    <t>Source / Scene</t>
  </si>
  <si>
    <t>Review Status</t>
  </si>
  <si>
    <t>Confidence (1-5)</t>
  </si>
  <si>
    <t>Next Review</t>
  </si>
  <si>
    <t>Notes</t>
  </si>
  <si>
    <t>Essential</t>
  </si>
  <si>
    <t>대박</t>
  </si>
  <si>
    <t>daebak</t>
  </si>
  <si>
    <t>awesome; amazing; jackpot-level good</t>
  </si>
  <si>
    <t>Originally tied to a big win or jackpot; now a casual reaction to something impressive.</t>
  </si>
  <si>
    <t>이 카페 진짜 대박이다.</t>
  </si>
  <si>
    <t>This cafe is seriously amazing.</t>
  </si>
  <si>
    <t>With friends only</t>
  </si>
  <si>
    <t>Excited / impressed</t>
  </si>
  <si>
    <t>K-dramas, variety shows, comments</t>
  </si>
  <si>
    <t>New</t>
  </si>
  <si>
    <t/>
  </si>
  <si>
    <t>헐</t>
  </si>
  <si>
    <t>heol</t>
  </si>
  <si>
    <t>no way; oh my gosh; what</t>
  </si>
  <si>
    <t>A short reaction sound used when something is surprising, shocking, or unbelievable.</t>
  </si>
  <si>
    <t>헐, 진짜?</t>
  </si>
  <si>
    <t>No way, really?</t>
  </si>
  <si>
    <t>Surprised</t>
  </si>
  <si>
    <t>K-dramas, friend chats</t>
  </si>
  <si>
    <t>화이팅</t>
  </si>
  <si>
    <t>hwaiting</t>
  </si>
  <si>
    <t>you got this; good luck; cheer up</t>
  </si>
  <si>
    <t>Konglish from “fighting,” used in Korean as encouragement.</t>
  </si>
  <si>
    <t>시험 잘 봐. 화이팅!</t>
  </si>
  <si>
    <t>Good luck on your exam. You got this!</t>
  </si>
  <si>
    <t>Always</t>
  </si>
  <si>
    <t>Encouraging</t>
  </si>
  <si>
    <t>Daily conversation, school, comments</t>
  </si>
  <si>
    <t>콜</t>
  </si>
  <si>
    <t>kol</t>
  </si>
  <si>
    <t>deal; I’m in; sounds good</t>
  </si>
  <si>
    <t>From English “call,” used to accept a plan, suggestion, or challenge.</t>
  </si>
  <si>
    <t>오늘 치킨 먹을래? 콜!</t>
  </si>
  <si>
    <t>Want to eat chicken today? I’m in!</t>
  </si>
  <si>
    <t>Casual agreement</t>
  </si>
  <si>
    <t>Friend plans, casual chat</t>
  </si>
  <si>
    <t>인정</t>
  </si>
  <si>
    <t>injeong</t>
  </si>
  <si>
    <t>agreed; true; I admit it</t>
  </si>
  <si>
    <t>Literally means recognition or acknowledgment; slang usage means agreement.</t>
  </si>
  <si>
    <t>이 노래 진짜 좋다. 인정.</t>
  </si>
  <si>
    <t>This song is really good. Agreed.</t>
  </si>
  <si>
    <t>Agreement</t>
  </si>
  <si>
    <t>Comments, casual chat</t>
  </si>
  <si>
    <t>미쳤다</t>
  </si>
  <si>
    <t>micheotda</t>
  </si>
  <si>
    <t>insane; crazy good; unbelievable</t>
  </si>
  <si>
    <t>Literally means “crazy,” but often praises something intense or amazing.</t>
  </si>
  <si>
    <t>이 무대 진짜 미쳤다.</t>
  </si>
  <si>
    <t>This stage performance is seriously insane.</t>
  </si>
  <si>
    <t>Strong reaction</t>
  </si>
  <si>
    <t>Performances, visuals, plot twists</t>
  </si>
  <si>
    <t>레전드</t>
  </si>
  <si>
    <t>rejeondeu</t>
  </si>
  <si>
    <t>legendary</t>
  </si>
  <si>
    <t>Konglish from “legend,” used for iconic scenes, jokes, or performances.</t>
  </si>
  <si>
    <t>오늘 방송 레전드였어.</t>
  </si>
  <si>
    <t>Today’s episode was legendary.</t>
  </si>
  <si>
    <t>Praise</t>
  </si>
  <si>
    <t>Variety shows, fandom comments</t>
  </si>
  <si>
    <t>소름</t>
  </si>
  <si>
    <t>soreum</t>
  </si>
  <si>
    <t>chills; goosebumps</t>
  </si>
  <si>
    <t>Literally means goosebumps; used for shocking, impressive, scary, or moving moments.</t>
  </si>
  <si>
    <t>마지막 장면 진짜 소름이었어.</t>
  </si>
  <si>
    <t>The final scene gave me chills.</t>
  </si>
  <si>
    <t>Chills / awe</t>
  </si>
  <si>
    <t>K-dramas, music, plot twists</t>
  </si>
  <si>
    <t>짱</t>
  </si>
  <si>
    <t>jjang</t>
  </si>
  <si>
    <t>the best; awesome</t>
  </si>
  <si>
    <t>An older but still recognizable word for someone or something excellent.</t>
  </si>
  <si>
    <t>너 진짜 짱이야.</t>
  </si>
  <si>
    <t>You are seriously the best.</t>
  </si>
  <si>
    <t>Cute praise</t>
  </si>
  <si>
    <t>Friend chats, casual praise</t>
  </si>
  <si>
    <t>눈치</t>
  </si>
  <si>
    <t>nunchi</t>
  </si>
  <si>
    <t>social tact; reading the room</t>
  </si>
  <si>
    <t>A key Korean social word for sensing mood, cues, and unspoken expectations.</t>
  </si>
  <si>
    <t>그 사람은 눈치가 진짜 빨라.</t>
  </si>
  <si>
    <t>That person reads the room really quickly.</t>
  </si>
  <si>
    <t>Social awareness</t>
  </si>
  <si>
    <t>K-dramas, real-life social scenes</t>
  </si>
  <si>
    <t>Trending 2025-2026</t>
  </si>
  <si>
    <t>추구미</t>
  </si>
  <si>
    <t>chugumi</t>
  </si>
  <si>
    <t>desired aesthetic; pursued image; ideal vibe</t>
  </si>
  <si>
    <t>Combines 추구 (to pursue) and 미 (beauty/aesthetic).</t>
  </si>
  <si>
    <t>내 추구미는 차분한 올드머니 룩이야.</t>
  </si>
  <si>
    <t>My chugumi is a calm old-money look.</t>
  </si>
  <si>
    <t>Trendy / aesthetic</t>
  </si>
  <si>
    <t>K-pop comments, fashion, lifestyle posts</t>
  </si>
  <si>
    <t>럭키비키</t>
  </si>
  <si>
    <t>leokki biki</t>
  </si>
  <si>
    <t>lucky positive mindset</t>
  </si>
  <si>
    <t>Connected to Jang Wonyoung’s “Lucky Vicky” positive reframing style.</t>
  </si>
  <si>
    <t>완전 럭키비키잖아.</t>
  </si>
  <si>
    <t>That is totally Lucky Vicky.</t>
  </si>
  <si>
    <t>Playfully positive</t>
  </si>
  <si>
    <t>Gen Z captions, social media</t>
  </si>
  <si>
    <t>테토</t>
  </si>
  <si>
    <t>teto</t>
  </si>
  <si>
    <t>bold; strong-coded energy</t>
  </si>
  <si>
    <t>Trend word derived from testosterone-based personality/vibe labels.</t>
  </si>
  <si>
    <t>그는 완전 테토남 느낌이야.</t>
  </si>
  <si>
    <t>He gives total teto-man energy.</t>
  </si>
  <si>
    <t>Trend label</t>
  </si>
  <si>
    <t>Dating/vibe discussions, social media</t>
  </si>
  <si>
    <t>에겐</t>
  </si>
  <si>
    <t>egen</t>
  </si>
  <si>
    <t>soft; gentle-coded energy</t>
  </si>
  <si>
    <t>Trend word derived from estrogen-based personality/vibe labels.</t>
  </si>
  <si>
    <t>그 배우는 에겐 느낌이 강해.</t>
  </si>
  <si>
    <t>That actor has a strong egen vibe.</t>
  </si>
  <si>
    <t>억텐</t>
  </si>
  <si>
    <t>eokten</t>
  </si>
  <si>
    <t>forced energy</t>
  </si>
  <si>
    <t>Short for 억지 텐션, meaning forced mood or forced energy.</t>
  </si>
  <si>
    <t>오늘 내 웃음은 약간 억텐이었어.</t>
  </si>
  <si>
    <t>My laughter today was kind of forced energy.</t>
  </si>
  <si>
    <t>Forced energy</t>
  </si>
  <si>
    <t>Variety shows, social gatherings</t>
  </si>
  <si>
    <t>찐텐</t>
  </si>
  <si>
    <t>jjinten</t>
  </si>
  <si>
    <t>genuine energy</t>
  </si>
  <si>
    <t>찐 means real; 텐 comes from tension/energy in Korean slang usage.</t>
  </si>
  <si>
    <t>이건 억텐 아니고 찐텐이야.</t>
  </si>
  <si>
    <t>This is not forced energy. This is real excitement.</t>
  </si>
  <si>
    <t>Genuine excitement</t>
  </si>
  <si>
    <t>Variety shows, friend chats</t>
  </si>
  <si>
    <t>느좋</t>
  </si>
  <si>
    <t>neujoh</t>
  </si>
  <si>
    <t>good vibe</t>
  </si>
  <si>
    <t>Shortened from 느낌 좋다, meaning the feeling or vibe is good.</t>
  </si>
  <si>
    <t>이 사진 완전 느좋이다.</t>
  </si>
  <si>
    <t>This photo has such a good vibe.</t>
  </si>
  <si>
    <t>Aesthetic / chill</t>
  </si>
  <si>
    <t>Photos, cafe posts, comments</t>
  </si>
  <si>
    <t>갓생</t>
  </si>
  <si>
    <t>gatsaeng</t>
  </si>
  <si>
    <t>productive ideal life</t>
  </si>
  <si>
    <t>Combines 갓 (god-tier) and 생 (life) for a disciplined, admirable lifestyle.</t>
  </si>
  <si>
    <t>오늘도 운동하고 공부했어. 갓생 살았다.</t>
  </si>
  <si>
    <t>I worked out and studied today. I lived a productive life.</t>
  </si>
  <si>
    <t>Productive / aspirational</t>
  </si>
  <si>
    <t>Study, workout, lifestyle posts</t>
  </si>
  <si>
    <t>꾸안꾸</t>
  </si>
  <si>
    <t>kku-an-kku</t>
  </si>
  <si>
    <t>effortlessly styled</t>
  </si>
  <si>
    <t>Short for 꾸민 듯 안 꾸민 듯, meaning dressed up but not too dressed up.</t>
  </si>
  <si>
    <t>오늘 룩은 완전 꾸안꾸 느낌이야.</t>
  </si>
  <si>
    <t>Today’s look has that effortlessly styled vibe.</t>
  </si>
  <si>
    <t>Fashion / aesthetic</t>
  </si>
  <si>
    <t>K-beauty, outfit, hair content</t>
  </si>
  <si>
    <t>중꺾마</t>
  </si>
  <si>
    <t>jung-kkeok-ma</t>
  </si>
  <si>
    <t>unbreakable spirit</t>
  </si>
  <si>
    <t>Short for 중요한 건 꺾이지 않는 마음, “what matters is a heart that does not break.”</t>
  </si>
  <si>
    <t>졌지만 괜찮아. 중꺾마지.</t>
  </si>
  <si>
    <t>We lost, but it is okay. What matters is an unbreakable spirit.</t>
  </si>
  <si>
    <t>Motivational</t>
  </si>
  <si>
    <t>Sports, study, gaming, fandom</t>
  </si>
  <si>
    <t>Texting</t>
  </si>
  <si>
    <t>ㅋㅋ</t>
  </si>
  <si>
    <t>kkk</t>
  </si>
  <si>
    <t>lol; haha</t>
  </si>
  <si>
    <t>The most common Korean texting laugh. More ㅋ usually means stronger laughter.</t>
  </si>
  <si>
    <t>너무 웃겨ㅋㅋ</t>
  </si>
  <si>
    <t>So funny lol.</t>
  </si>
  <si>
    <t>Laughing</t>
  </si>
  <si>
    <t>KakaoTalk, comments, text chats</t>
  </si>
  <si>
    <t>ㅠㅠ</t>
  </si>
  <si>
    <t>yuyu</t>
  </si>
  <si>
    <t>crying; sad tears</t>
  </si>
  <si>
    <t>The letters look like two crying eyes; used for sadness, frustration, or being touched.</t>
  </si>
  <si>
    <t>너무 감동이야ㅠㅠ</t>
  </si>
  <si>
    <t>This is so touchingㅠㅠ.</t>
  </si>
  <si>
    <t>Cute / emotional</t>
  </si>
  <si>
    <t>Texting, comments, fan posts</t>
  </si>
  <si>
    <t>ㅇㅋ</t>
  </si>
  <si>
    <t>okei</t>
  </si>
  <si>
    <t>okay</t>
  </si>
  <si>
    <t>A consonant shortcut from the Korean pronunciation of OK.</t>
  </si>
  <si>
    <t>ㅇㅋ, 이따 봐.</t>
  </si>
  <si>
    <t>Okay, see you later.</t>
  </si>
  <si>
    <t>ㄱㅅ</t>
  </si>
  <si>
    <t>gamsa</t>
  </si>
  <si>
    <t>thanks</t>
  </si>
  <si>
    <t>Short for 감사, meaning thanks.</t>
  </si>
  <si>
    <t>알려줘서 ㄱㅅ.</t>
  </si>
  <si>
    <t>Thanks for letting me know.</t>
  </si>
  <si>
    <t>Quick thanks</t>
  </si>
  <si>
    <t>ㅇㅈ</t>
  </si>
  <si>
    <t>agreed; true</t>
  </si>
  <si>
    <t>Consonant shorthand for 인정, one of the most common agreement shortcuts.</t>
  </si>
  <si>
    <t>이 노래 진짜 좋다. ㅇㅈ?</t>
  </si>
  <si>
    <t>This song is really good. Agreed?</t>
  </si>
  <si>
    <t>KakaoTalk, comments</t>
  </si>
  <si>
    <t>ㅂㅂ</t>
  </si>
  <si>
    <t>baibai</t>
  </si>
  <si>
    <t>bye bye</t>
  </si>
  <si>
    <t>Shortcut for bye bye.</t>
  </si>
  <si>
    <t>나 먼저 갈게. ㅂㅂ</t>
  </si>
  <si>
    <t>I will go first. Bye.</t>
  </si>
  <si>
    <t>Casual goodbye</t>
  </si>
  <si>
    <t>ㄷㄷ</t>
  </si>
  <si>
    <t>dede</t>
  </si>
  <si>
    <t>shocked; trembling</t>
  </si>
  <si>
    <t>Suggests shaking or trembling; used for scary, intense, or shocking things.</t>
  </si>
  <si>
    <t>가격 ㄷㄷ</t>
  </si>
  <si>
    <t>That price is scary.</t>
  </si>
  <si>
    <t>Shock</t>
  </si>
  <si>
    <t>Comments, texts</t>
  </si>
  <si>
    <t>ㅎㅇ</t>
  </si>
  <si>
    <t>hai</t>
  </si>
  <si>
    <t>hi</t>
  </si>
  <si>
    <t>Shortcut for 하이, from English “hi.”</t>
  </si>
  <si>
    <t>ㅎㅇ 뭐 해?</t>
  </si>
  <si>
    <t>Hi, what are you doing?</t>
  </si>
  <si>
    <t>Very casual greeting</t>
  </si>
  <si>
    <t>ㄴㄴ</t>
  </si>
  <si>
    <t>nono</t>
  </si>
  <si>
    <t>no no</t>
  </si>
  <si>
    <t>Fast texting shortcut for no.</t>
  </si>
  <si>
    <t>ㄴㄴ 그거 아니야.</t>
  </si>
  <si>
    <t>No no, that is not it.</t>
  </si>
  <si>
    <t>Quick refusal</t>
  </si>
  <si>
    <t>즐</t>
  </si>
  <si>
    <t>jeul</t>
  </si>
  <si>
    <t>whatever; dismissive bye</t>
  </si>
  <si>
    <t>Originally related to 즐겁게 (enjoy), but can sound dismissive online.</t>
  </si>
  <si>
    <t>아 몰라. 즐.</t>
  </si>
  <si>
    <t>I do not know. Whatever.</t>
  </si>
  <si>
    <t>Avoid</t>
  </si>
  <si>
    <t>Dismissive</t>
  </si>
  <si>
    <t>Old internet slang, jokes</t>
  </si>
  <si>
    <t>Variety &amp; K-drama</t>
  </si>
  <si>
    <t>멘붕</t>
  </si>
  <si>
    <t>menbung</t>
  </si>
  <si>
    <t>mental breakdown; brain crash</t>
  </si>
  <si>
    <t>Short for 멘탈 붕괴, meaning mental collapse.</t>
  </si>
  <si>
    <t>동생을 보고 완전 멘붕 왔어.</t>
  </si>
  <si>
    <t>I saw my younger sibling and totally froze.</t>
  </si>
  <si>
    <t>Dramatic / funny</t>
  </si>
  <si>
    <t>Variety shows, surprise moments</t>
  </si>
  <si>
    <t>이불킥</t>
  </si>
  <si>
    <t>ibul-kik</t>
  </si>
  <si>
    <t>cringe memory; blanket-kick moment</t>
  </si>
  <si>
    <t>Literally “blanket kick,” when an embarrassing memory makes you want to kick your blanket.</t>
  </si>
  <si>
    <t>어제 한 말 생각나서 이불킥 했어.</t>
  </si>
  <si>
    <t>I remembered what I said yesterday and cringed so hard.</t>
  </si>
  <si>
    <t>Embarrassed / cringe</t>
  </si>
  <si>
    <t>K-dramas, dating, texting mistakes</t>
  </si>
  <si>
    <t>킬포</t>
  </si>
  <si>
    <t>kilpo</t>
  </si>
  <si>
    <t>key point; funny highlight</t>
  </si>
  <si>
    <t>Short for 킬링 포인트, meaning the standout highlight of a scene.</t>
  </si>
  <si>
    <t>이 장면이 오늘 영상의 킬포야.</t>
  </si>
  <si>
    <t>This scene is the highlight of today’s video.</t>
  </si>
  <si>
    <t>Highlight / meme</t>
  </si>
  <si>
    <t>Variety shows, idol clips, memes</t>
  </si>
  <si>
    <t>찐친</t>
  </si>
  <si>
    <t>jjinchin</t>
  </si>
  <si>
    <t>real close friend</t>
  </si>
  <si>
    <t>찐 means real; 친 comes from 친구 (friend).</t>
  </si>
  <si>
    <t>우리는 그냥 찐친이야.</t>
  </si>
  <si>
    <t>We are just real close friends.</t>
  </si>
  <si>
    <t>Warm / casual</t>
  </si>
  <si>
    <t>Friendship, social content</t>
  </si>
  <si>
    <t>팩폭</t>
  </si>
  <si>
    <t>paekpok</t>
  </si>
  <si>
    <t>brutal truth; fact attack</t>
  </si>
  <si>
    <t>Short for 팩트 폭력, literally “fact violence.”</t>
  </si>
  <si>
    <t>그 말은 너무 팩폭이야.</t>
  </si>
  <si>
    <t>That comment is such a brutal truth.</t>
  </si>
  <si>
    <t>Sharp / teasing</t>
  </si>
  <si>
    <t>Variety shows, friend banter</t>
  </si>
  <si>
    <t>잡도리</t>
  </si>
  <si>
    <t>japdori</t>
  </si>
  <si>
    <t>playful scolding; calling someone out</t>
  </si>
  <si>
    <t>Used when someone gets grilled, teased, or playfully scolded.</t>
  </si>
  <si>
    <t>보자마자 잡도리 시작했어.</t>
  </si>
  <si>
    <t>They started calling him out as soon as they saw him.</t>
  </si>
  <si>
    <t>Playful scolding</t>
  </si>
  <si>
    <t>Variety shows, friend groups</t>
  </si>
  <si>
    <t>웃참</t>
  </si>
  <si>
    <t>ut-cham</t>
  </si>
  <si>
    <t>trying not to laugh</t>
  </si>
  <si>
    <t>Short for 웃음 참기, meaning holding back laughter.</t>
  </si>
  <si>
    <t>그 표정 보고 웃참 실패했어.</t>
  </si>
  <si>
    <t>I saw that face and failed to hold back my laugh.</t>
  </si>
  <si>
    <t>Funny / meme</t>
  </si>
  <si>
    <t>Variety shows, reaction videos</t>
  </si>
  <si>
    <t>장꾸</t>
  </si>
  <si>
    <t>jangkku</t>
  </si>
  <si>
    <t>mischievous person</t>
  </si>
  <si>
    <t>Short for 장난꾸러기, meaning someone who loves joking around.</t>
  </si>
  <si>
    <t>오늘 완전 장꾸 모드네.</t>
  </si>
  <si>
    <t>You are in total mischievous mode today.</t>
  </si>
  <si>
    <t>Cute / playful</t>
  </si>
  <si>
    <t>Variety shows, friend teasing</t>
  </si>
  <si>
    <t>빌런</t>
  </si>
  <si>
    <t>billeon</t>
  </si>
  <si>
    <t>villain; troublemaker</t>
  </si>
  <si>
    <t>Konglish from “villain,” often used jokingly for someone causing chaos.</t>
  </si>
  <si>
    <t>오늘도 완전 빌런이네.</t>
  </si>
  <si>
    <t>You are totally the troublemaker again today.</t>
  </si>
  <si>
    <t>Playful chaos</t>
  </si>
  <si>
    <t>Variety shows, comments</t>
  </si>
  <si>
    <t>오열</t>
  </si>
  <si>
    <t>oyeol</t>
  </si>
  <si>
    <t>sobbing hard</t>
  </si>
  <si>
    <t>A strong word for crying intensely.</t>
  </si>
  <si>
    <t>마지막 장면 보고 오열했어.</t>
  </si>
  <si>
    <t>I sobbed after watching the final scene.</t>
  </si>
  <si>
    <t>Emotional</t>
  </si>
  <si>
    <t>Dramas, interviews, touching scenes</t>
  </si>
  <si>
    <t>Relationship &amp; Social</t>
  </si>
  <si>
    <t>썸</t>
  </si>
  <si>
    <t>sseom</t>
  </si>
  <si>
    <t>talking stage; situationship</t>
  </si>
  <si>
    <t>Konglish from “something,” meaning there is romantic tension but no official relationship yet.</t>
  </si>
  <si>
    <t>둘이 아직 썸 타는 중이야.</t>
  </si>
  <si>
    <t>They are still in the talking stage.</t>
  </si>
  <si>
    <t>Romantic tension</t>
  </si>
  <si>
    <t>K-dramas, dating talk</t>
  </si>
  <si>
    <t>밀당</t>
  </si>
  <si>
    <t>mildang</t>
  </si>
  <si>
    <t>push and pull in dating</t>
  </si>
  <si>
    <t>Combines 밀다 (push) and 당기다 (pull).</t>
  </si>
  <si>
    <t>둘이 밀당하는 것 같아.</t>
  </si>
  <si>
    <t>It feels like they are doing a push-pull thing.</t>
  </si>
  <si>
    <t>Flirty / dating</t>
  </si>
  <si>
    <t>Dating talk, dramas</t>
  </si>
  <si>
    <t>남사친</t>
  </si>
  <si>
    <t>namsachin</t>
  </si>
  <si>
    <t>male friend</t>
  </si>
  <si>
    <t>Short for 남자 사람 친구, a male friend who is not a boyfriend.</t>
  </si>
  <si>
    <t>그는 그냥 남사친이야.</t>
  </si>
  <si>
    <t>He is just a male friend.</t>
  </si>
  <si>
    <t>Friendship label</t>
  </si>
  <si>
    <t>Dating, friendship conversations</t>
  </si>
  <si>
    <t>여사친</t>
  </si>
  <si>
    <t>yeosachin</t>
  </si>
  <si>
    <t>female friend</t>
  </si>
  <si>
    <t>Short for 여자 사람 친구, a female friend who is not a girlfriend.</t>
  </si>
  <si>
    <t>그녀는 내 여사친이야.</t>
  </si>
  <si>
    <t>She is my female friend.</t>
  </si>
  <si>
    <t>정뚝떨</t>
  </si>
  <si>
    <t>jeong-ttuk-tteol</t>
  </si>
  <si>
    <t>sudden loss of affection; the ick</t>
  </si>
  <si>
    <t>Shortened from a phrase meaning affection suddenly drops.</t>
  </si>
  <si>
    <t>그 말 듣고 정뚝떨 됐어.</t>
  </si>
  <si>
    <t>After hearing that, I suddenly lost interest.</t>
  </si>
  <si>
    <t>Sharp / dating</t>
  </si>
  <si>
    <t>Dating talk, comments</t>
  </si>
  <si>
    <t>손절</t>
  </si>
  <si>
    <t>sonjeol</t>
  </si>
  <si>
    <t>cutting someone off</t>
  </si>
  <si>
    <t>Originally means cutting losses; socially it means cutting ties with someone.</t>
  </si>
  <si>
    <t>그런 친구는 손절해야 돼.</t>
  </si>
  <si>
    <t>You should cut off that kind of friend.</t>
  </si>
  <si>
    <t>Strong boundary</t>
  </si>
  <si>
    <t>Friendship conflict, social talk</t>
  </si>
  <si>
    <t>읽씹</t>
  </si>
  <si>
    <t>ilksip</t>
  </si>
  <si>
    <t>left on read</t>
  </si>
  <si>
    <t>Combines 읽다 (to read) and 씹다 (to ignore).</t>
  </si>
  <si>
    <t>어제 메시지 보냈는데 읽씹당했어.</t>
  </si>
  <si>
    <t>I sent a message yesterday, but they left me on read.</t>
  </si>
  <si>
    <t>Texting frustration</t>
  </si>
  <si>
    <t>Dating, texting, KakaoTalk</t>
  </si>
  <si>
    <t>안읽씹</t>
  </si>
  <si>
    <t>an-ilksip</t>
  </si>
  <si>
    <t>ignored without reading</t>
  </si>
  <si>
    <t>Means someone ignores your message without even opening it.</t>
  </si>
  <si>
    <t>하루 종일 안읽씹당했어.</t>
  </si>
  <si>
    <t>I got ignored all day without them even reading it.</t>
  </si>
  <si>
    <t>인싸</t>
  </si>
  <si>
    <t>inssa</t>
  </si>
  <si>
    <t>social insider; popular person</t>
  </si>
  <si>
    <t>From “insider,” meaning someone active and included in social groups.</t>
  </si>
  <si>
    <t>그는 학교에서 완전 인싸야.</t>
  </si>
  <si>
    <t>He is totally popular at school.</t>
  </si>
  <si>
    <t>Social label</t>
  </si>
  <si>
    <t>School, friend groups, comments</t>
  </si>
  <si>
    <t>아싸</t>
  </si>
  <si>
    <t>assa</t>
  </si>
  <si>
    <t>outsider; loner</t>
  </si>
  <si>
    <t>From “outsider,” meaning someone outside the main social group.</t>
  </si>
  <si>
    <t>나는 주말에는 완전 아싸야.</t>
  </si>
  <si>
    <t>On weekends, I am a total homebody outsider.</t>
  </si>
  <si>
    <t>Self-description, social talk</t>
  </si>
  <si>
    <t>Your Meaning</t>
  </si>
  <si>
    <t>Answer</t>
  </si>
  <si>
    <t>Example Prompt</t>
  </si>
  <si>
    <t>Question</t>
  </si>
  <si>
    <t>Your Answer</t>
  </si>
  <si>
    <t>Correct Answer</t>
  </si>
  <si>
    <t>Check</t>
  </si>
  <si>
    <t>Retry?</t>
  </si>
  <si>
    <t>What does 대박 (daebak) mean?</t>
  </si>
  <si>
    <t>What does 헐 (heol) mean?</t>
  </si>
  <si>
    <t>What does 화이팅 (hwaiting) mean?</t>
  </si>
  <si>
    <t>What does 콜 (kol) mean?</t>
  </si>
  <si>
    <t>What does 인정 (injeong) mean?</t>
  </si>
  <si>
    <t>What does 미쳤다 (micheotda) mean?</t>
  </si>
  <si>
    <t>What does 레전드 (rejeondeu) mean?</t>
  </si>
  <si>
    <t>What does 소름 (soreum) mean?</t>
  </si>
  <si>
    <t>What does 짱 (jjang) mean?</t>
  </si>
  <si>
    <t>What does 눈치 (nunchi) mean?</t>
  </si>
  <si>
    <t>What does 추구미 (chugumi) mean?</t>
  </si>
  <si>
    <t>What does 럭키비키 (leokki biki) mean?</t>
  </si>
  <si>
    <t>What does 테토 (teto) mean?</t>
  </si>
  <si>
    <t>What does 에겐 (egen) mean?</t>
  </si>
  <si>
    <t>What does 억텐 (eokten) mean?</t>
  </si>
  <si>
    <t>What does 찐텐 (jjinten) mean?</t>
  </si>
  <si>
    <t>What does 느좋 (neujoh) mean?</t>
  </si>
  <si>
    <t>What does 갓생 (gatsaeng) mean?</t>
  </si>
  <si>
    <t>What does 꾸안꾸 (kku-an-kku) mean?</t>
  </si>
  <si>
    <t>What does 중꺾마 (jung-kkeok-ma) mean?</t>
  </si>
  <si>
    <t>What does ㅋㅋ (kkk) mean?</t>
  </si>
  <si>
    <t>What does ㅠㅠ (yuyu) mean?</t>
  </si>
  <si>
    <t>What does ㅇㅋ (okei) mean?</t>
  </si>
  <si>
    <t>What does ㄱㅅ (gamsa) mean?</t>
  </si>
  <si>
    <t>What does ㅇㅈ (injeong) mean?</t>
  </si>
  <si>
    <t>What does ㅂㅂ (baibai) mean?</t>
  </si>
  <si>
    <t>What does ㄷㄷ (dede) mean?</t>
  </si>
  <si>
    <t>What does ㅎㅇ (hai) mean?</t>
  </si>
  <si>
    <t>What does ㄴㄴ (nono) mean?</t>
  </si>
  <si>
    <t>What does 즐 (jeul) mean?</t>
  </si>
  <si>
    <t>What does 멘붕 (menbung) mean?</t>
  </si>
  <si>
    <t>What does 이불킥 (ibul-kik) mean?</t>
  </si>
  <si>
    <t>What does 킬포 (kilpo) mean?</t>
  </si>
  <si>
    <t>What does 찐친 (jjinchin) mean?</t>
  </si>
  <si>
    <t>What does 팩폭 (paekpok) mean?</t>
  </si>
  <si>
    <t>What does 잡도리 (japdori) mean?</t>
  </si>
  <si>
    <t>What does 웃참 (ut-cham) mean?</t>
  </si>
  <si>
    <t>What does 장꾸 (jangkku) mean?</t>
  </si>
  <si>
    <t>What does 빌런 (billeon) mean?</t>
  </si>
  <si>
    <t>What does 오열 (oyeol) mean?</t>
  </si>
  <si>
    <t>What does 썸 (sseom) mean?</t>
  </si>
  <si>
    <t>What does 밀당 (mildang) mean?</t>
  </si>
  <si>
    <t>What does 남사친 (namsachin) mean?</t>
  </si>
  <si>
    <t>What does 여사친 (yeosachin) mean?</t>
  </si>
  <si>
    <t>What does 정뚝떨 (jeong-ttuk-tteol) mean?</t>
  </si>
  <si>
    <t>What does 손절 (sonjeol) mean?</t>
  </si>
  <si>
    <t>What does 읽씹 (ilksip) mean?</t>
  </si>
  <si>
    <t>What does 안읽씹 (an-ilksip) mean?</t>
  </si>
  <si>
    <t>What does 인싸 (inssa) mean?</t>
  </si>
  <si>
    <t>What does 아싸 (assa) mean?</t>
  </si>
  <si>
    <t>Korean Slang Study Dashboard</t>
  </si>
  <si>
    <t>Total Words</t>
  </si>
  <si>
    <t>Status</t>
  </si>
  <si>
    <t>Count</t>
  </si>
  <si>
    <t>Remembered</t>
  </si>
  <si>
    <t>Learning</t>
  </si>
  <si>
    <t>Completion Rate</t>
  </si>
  <si>
    <t>Avg Confidence</t>
  </si>
  <si>
    <t>Suggested 10-minute routine: Review 10 words in Quick Review, answer 10 quiz questions, then update Review Status and Confidence.</t>
  </si>
  <si>
    <t>Confidence</t>
  </si>
  <si>
    <t>Correct</t>
  </si>
  <si>
    <t>Yes</t>
  </si>
  <si>
    <t>Wrong</t>
  </si>
  <si>
    <t>No</t>
  </si>
  <si>
    <t>Review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</si>
</sst>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7">
    <font>
      <sz val="11"/>
      <name val="Carlito"/>
      <charset val="134"/>
    </font>
    <font>
      <b/>
      <sz val="11"/>
      <color rgb="FFFFFFFF"/>
      <name val="Carlito"/>
      <charset val="134"/>
    </font>
    <font>
      <b/>
      <sz val="18"/>
      <color rgb="FFFFFFFF"/>
      <name val="Carlito"/>
      <charset val="134"/>
    </font>
    <font>
      <i/>
      <sz val="11"/>
      <name val="Carlito"/>
      <charset val="134"/>
    </font>
    <font>
      <i/>
      <sz val="11"/>
      <color rgb="FF111827"/>
      <name val="Carlito"/>
      <charset val="134"/>
    </font>
    <font>
      <b/>
      <sz val="11"/>
      <color rgb="FF111827"/>
      <name val="Carlito"/>
      <charset val="134"/>
    </font>
    <font>
      <sz val="11"/>
      <color rgb="FF111827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6B7280"/>
        <bgColor indexed="64"/>
      </patternFill>
    </fill>
    <fill>
      <patternFill patternType="solid">
        <fgColor rgb="FF8B7CF6"/>
        <bgColor indexed="64"/>
      </patternFill>
    </fill>
    <fill>
      <patternFill patternType="solid">
        <fgColor rgb="FFF4F1FF"/>
        <bgColor indexed="64"/>
      </patternFill>
    </fill>
    <fill>
      <patternFill patternType="solid">
        <fgColor rgb="FFF9FAFB"/>
        <bgColor indexed="64"/>
      </patternFill>
    </fill>
    <fill>
      <patternFill patternType="solid">
        <fgColor rgb="FFEDE9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49"/>
    <xf numFmtId="0" fontId="1" fillId="2" borderId="0" xfId="49" applyNumberFormat="1" applyFont="1" applyFill="1" applyBorder="1" applyAlignment="1">
      <alignment vertical="top"/>
    </xf>
    <xf numFmtId="0" fontId="0" fillId="0" borderId="0" xfId="49" applyNumberFormat="1" applyFont="1" applyFill="1" applyBorder="1" applyAlignment="1">
      <alignment vertical="top"/>
    </xf>
    <xf numFmtId="0" fontId="2" fillId="3" borderId="0" xfId="49" applyNumberFormat="1" applyFont="1" applyFill="1" applyBorder="1" applyAlignment="1">
      <alignment horizontal="center" vertical="top"/>
    </xf>
    <xf numFmtId="0" fontId="0" fillId="4" borderId="0" xfId="49" applyNumberFormat="1" applyFont="1" applyFill="1" applyBorder="1" applyAlignment="1">
      <alignment vertical="top" wrapText="1"/>
    </xf>
    <xf numFmtId="0" fontId="0" fillId="5" borderId="0" xfId="49" applyNumberFormat="1" applyFont="1" applyFill="1" applyBorder="1" applyAlignment="1">
      <alignment vertical="top" wrapText="1"/>
    </xf>
    <xf numFmtId="9" fontId="0" fillId="4" borderId="0" xfId="49" applyNumberFormat="1" applyFont="1" applyFill="1" applyBorder="1" applyAlignment="1">
      <alignment vertical="top" wrapText="1"/>
    </xf>
    <xf numFmtId="176" fontId="0" fillId="4" borderId="0" xfId="49" applyNumberFormat="1" applyFont="1" applyFill="1" applyBorder="1" applyAlignment="1">
      <alignment vertical="top" wrapText="1"/>
    </xf>
    <xf numFmtId="0" fontId="3" fillId="6" borderId="0" xfId="49" applyNumberFormat="1" applyFont="1" applyFill="1" applyBorder="1" applyAlignment="1">
      <alignment vertical="top" wrapText="1"/>
    </xf>
    <xf numFmtId="0" fontId="1" fillId="3" borderId="0" xfId="49" applyNumberFormat="1" applyFont="1" applyFill="1" applyBorder="1" applyAlignment="1">
      <alignment horizontal="center" vertical="top" wrapText="1"/>
    </xf>
    <xf numFmtId="0" fontId="0" fillId="0" borderId="0" xfId="49" applyNumberFormat="1" applyFont="1" applyFill="1" applyBorder="1" applyAlignment="1">
      <alignment vertical="top" wrapText="1"/>
    </xf>
    <xf numFmtId="0" fontId="4" fillId="4" borderId="0" xfId="49" applyNumberFormat="1" applyFont="1" applyFill="1" applyBorder="1" applyAlignment="1">
      <alignment horizontal="center" vertical="top" wrapText="1"/>
    </xf>
    <xf numFmtId="0" fontId="5" fillId="6" borderId="0" xfId="49" applyNumberFormat="1" applyFont="1" applyFill="1" applyBorder="1" applyAlignment="1">
      <alignment vertical="top" wrapText="1"/>
    </xf>
    <xf numFmtId="0" fontId="6" fillId="5" borderId="0" xfId="49" applyNumberFormat="1" applyFont="1" applyFill="1" applyBorder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ill>
        <patternFill patternType="solid">
          <bgColor rgb="FFFEE2E2"/>
        </patternFill>
      </fill>
    </dxf>
    <dxf>
      <fill>
        <patternFill patternType="solid">
          <bgColor rgb="FFDCFCE7"/>
        </patternFill>
      </fill>
    </dxf>
    <dxf>
      <fill>
        <patternFill patternType="solid">
          <bgColor rgb="FFFEF3C7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StudyCardsTable" displayName="StudyCardsTable" ref="A1:O51">
  <tableColumns count="15">
    <tableColumn id="1" name="No."/>
    <tableColumn id="2" name="Category"/>
    <tableColumn id="3" name="Slang"/>
    <tableColumn id="4" name="Romanization"/>
    <tableColumn id="5" name="Meaning"/>
    <tableColumn id="6" name="Origin / Word Story"/>
    <tableColumn id="7" name="Example"/>
    <tableColumn id="8" name="Translation"/>
    <tableColumn id="9" name="Safe to Use?"/>
    <tableColumn id="10" name="Tone"/>
    <tableColumn id="11" name="Source / Scene"/>
    <tableColumn id="12" name="Review Status"/>
    <tableColumn id="13" name="Confidence (1-5)"/>
    <tableColumn id="14" name="Next Review"/>
    <tableColumn id="15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QuickReviewTable" displayName="QuickReviewTable" ref="A1:H51">
  <tableColumns count="8">
    <tableColumn id="1" name="No."/>
    <tableColumn id="2" name="Category"/>
    <tableColumn id="3" name="Slang"/>
    <tableColumn id="4" name="Romanization"/>
    <tableColumn id="5" name="Your Meaning"/>
    <tableColumn id="6" name="Answer"/>
    <tableColumn id="7" name="Example Prompt"/>
    <tableColumn id="8" name="Review Statu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SelfQuizTable" displayName="SelfQuizTable" ref="A1:G51">
  <tableColumns count="7">
    <tableColumn id="1" name="No."/>
    <tableColumn id="2" name="Question"/>
    <tableColumn id="3" name="Your Answer"/>
    <tableColumn id="4" name="Correct Answer"/>
    <tableColumn id="5" name="Check"/>
    <tableColumn id="6" name="Retry?"/>
    <tableColumn id="7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workbookViewId="0">
      <selection activeCell="G24" sqref="G24"/>
    </sheetView>
  </sheetViews>
  <sheetFormatPr defaultColWidth="9" defaultRowHeight="16.8"/>
  <cols>
    <col min="1" max="1" width="24" customWidth="1"/>
    <col min="2" max="8" width="22" customWidth="1"/>
  </cols>
  <sheetData>
    <row r="1" ht="21.6" customHeight="1" spans="1:15">
      <c r="A1" s="3" t="s">
        <v>0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</row>
    <row r="2" ht="15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2"/>
      <c r="J2" s="2"/>
      <c r="K2" s="2"/>
      <c r="L2" s="2"/>
      <c r="M2" s="2"/>
      <c r="N2" s="2"/>
      <c r="O2" s="2"/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15" customHeight="1" spans="1:15">
      <c r="A4" s="12" t="s">
        <v>2</v>
      </c>
      <c r="B4" s="10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15" customHeight="1" spans="1:15">
      <c r="A5" s="12" t="s">
        <v>4</v>
      </c>
      <c r="B5" s="10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5" customHeight="1" spans="1:15">
      <c r="A6" s="12" t="s">
        <v>6</v>
      </c>
      <c r="B6" s="10" t="s">
        <v>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15" customHeight="1" spans="1:15">
      <c r="A7" s="12" t="s">
        <v>8</v>
      </c>
      <c r="B7" s="10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5" customHeight="1" spans="1:15">
      <c r="A8" s="12" t="s">
        <v>10</v>
      </c>
      <c r="B8" s="10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ht="26.4" customHeight="1" spans="1:15">
      <c r="A10" s="13" t="s">
        <v>12</v>
      </c>
      <c r="B10" s="13"/>
      <c r="C10" s="13"/>
      <c r="D10" s="13"/>
      <c r="E10" s="13"/>
      <c r="F10" s="13"/>
      <c r="G10" s="13"/>
      <c r="H10" s="13"/>
      <c r="I10" s="2"/>
      <c r="J10" s="2"/>
      <c r="K10" s="2"/>
      <c r="L10" s="2"/>
      <c r="M10" s="2"/>
      <c r="N10" s="2"/>
      <c r="O10" s="2"/>
    </row>
    <row r="11" ht="15" customHeight="1" spans="1:15">
      <c r="A11" s="13"/>
      <c r="B11" s="13"/>
      <c r="C11" s="13"/>
      <c r="D11" s="13"/>
      <c r="E11" s="13"/>
      <c r="F11" s="13"/>
      <c r="G11" s="13"/>
      <c r="H11" s="13"/>
      <c r="I11" s="2"/>
      <c r="J11" s="2"/>
      <c r="K11" s="2"/>
      <c r="L11" s="2"/>
      <c r="M11" s="2"/>
      <c r="N11" s="2"/>
      <c r="O11" s="2"/>
    </row>
    <row r="12" ht="15" customHeight="1" spans="1:15">
      <c r="A12" s="13"/>
      <c r="B12" s="13"/>
      <c r="C12" s="13"/>
      <c r="D12" s="13"/>
      <c r="E12" s="13"/>
      <c r="F12" s="13"/>
      <c r="G12" s="13"/>
      <c r="H12" s="13"/>
      <c r="I12" s="2"/>
      <c r="J12" s="2"/>
      <c r="K12" s="2"/>
      <c r="L12" s="2"/>
      <c r="M12" s="2"/>
      <c r="N12" s="2"/>
      <c r="O12" s="2"/>
    </row>
    <row r="13" ht="15" customHeight="1" spans="1:15">
      <c r="A13" s="13"/>
      <c r="B13" s="13"/>
      <c r="C13" s="13"/>
      <c r="D13" s="13"/>
      <c r="E13" s="13"/>
      <c r="F13" s="13"/>
      <c r="G13" s="13"/>
      <c r="H13" s="13"/>
      <c r="I13" s="2"/>
      <c r="J13" s="2"/>
      <c r="K13" s="2"/>
      <c r="L13" s="2"/>
      <c r="M13" s="2"/>
      <c r="N13" s="2"/>
      <c r="O13" s="2"/>
    </row>
    <row r="14" ht="15" customHeight="1" spans="1:15">
      <c r="A14" s="13"/>
      <c r="B14" s="13"/>
      <c r="C14" s="13"/>
      <c r="D14" s="13"/>
      <c r="E14" s="13"/>
      <c r="F14" s="13"/>
      <c r="G14" s="13"/>
      <c r="H14" s="13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mergeCells count="3">
    <mergeCell ref="A1:H1"/>
    <mergeCell ref="A2:H2"/>
    <mergeCell ref="A10:H1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opLeftCell="A34" workbookViewId="0">
      <selection activeCell="A1" sqref="A1"/>
    </sheetView>
  </sheetViews>
  <sheetFormatPr defaultColWidth="9" defaultRowHeight="16.8"/>
  <cols>
    <col min="1" max="1" width="6" customWidth="1"/>
    <col min="2" max="2" width="22" customWidth="1"/>
    <col min="3" max="3" width="14" customWidth="1"/>
    <col min="4" max="4" width="18" customWidth="1"/>
    <col min="5" max="5" width="28" customWidth="1"/>
    <col min="6" max="6" width="40" customWidth="1"/>
    <col min="7" max="7" width="32" customWidth="1"/>
    <col min="8" max="8" width="34" customWidth="1"/>
    <col min="9" max="9" width="18" customWidth="1"/>
    <col min="10" max="10" width="20" customWidth="1"/>
    <col min="11" max="11" width="28" customWidth="1"/>
    <col min="12" max="14" width="16" customWidth="1"/>
    <col min="15" max="15" width="26" customWidth="1"/>
  </cols>
  <sheetData>
    <row r="1" ht="17" spans="1:15">
      <c r="A1" s="9" t="s">
        <v>13</v>
      </c>
      <c r="B1" s="9" t="s">
        <v>14</v>
      </c>
      <c r="C1" s="9" t="s">
        <v>15</v>
      </c>
      <c r="D1" s="9" t="s">
        <v>16</v>
      </c>
      <c r="E1" s="9" t="s">
        <v>17</v>
      </c>
      <c r="F1" s="9" t="s">
        <v>18</v>
      </c>
      <c r="G1" s="9" t="s">
        <v>19</v>
      </c>
      <c r="H1" s="9" t="s">
        <v>20</v>
      </c>
      <c r="I1" s="9" t="s">
        <v>21</v>
      </c>
      <c r="J1" s="9" t="s">
        <v>22</v>
      </c>
      <c r="K1" s="9" t="s">
        <v>23</v>
      </c>
      <c r="L1" s="9" t="s">
        <v>24</v>
      </c>
      <c r="M1" s="9" t="s">
        <v>25</v>
      </c>
      <c r="N1" s="9" t="s">
        <v>26</v>
      </c>
      <c r="O1" s="9" t="s">
        <v>27</v>
      </c>
    </row>
    <row r="2" ht="34" spans="1:15">
      <c r="A2" s="10">
        <v>1</v>
      </c>
      <c r="B2" s="10" t="s">
        <v>28</v>
      </c>
      <c r="C2" s="10" t="s">
        <v>29</v>
      </c>
      <c r="D2" s="10" t="s">
        <v>30</v>
      </c>
      <c r="E2" s="10" t="s">
        <v>31</v>
      </c>
      <c r="F2" s="10" t="s">
        <v>32</v>
      </c>
      <c r="G2" s="10" t="s">
        <v>33</v>
      </c>
      <c r="H2" s="10" t="s">
        <v>34</v>
      </c>
      <c r="I2" s="10" t="s">
        <v>35</v>
      </c>
      <c r="J2" s="10" t="s">
        <v>36</v>
      </c>
      <c r="K2" s="10" t="s">
        <v>37</v>
      </c>
      <c r="L2" s="10" t="s">
        <v>38</v>
      </c>
      <c r="M2" s="10" t="s">
        <v>39</v>
      </c>
      <c r="N2" s="10"/>
      <c r="O2" s="10" t="s">
        <v>39</v>
      </c>
    </row>
    <row r="3" ht="34" spans="1:15">
      <c r="A3" s="10">
        <v>2</v>
      </c>
      <c r="B3" s="10" t="s">
        <v>28</v>
      </c>
      <c r="C3" s="10" t="s">
        <v>40</v>
      </c>
      <c r="D3" s="10" t="s">
        <v>41</v>
      </c>
      <c r="E3" s="10" t="s">
        <v>42</v>
      </c>
      <c r="F3" s="10" t="s">
        <v>43</v>
      </c>
      <c r="G3" s="10" t="s">
        <v>44</v>
      </c>
      <c r="H3" s="10" t="s">
        <v>45</v>
      </c>
      <c r="I3" s="10" t="s">
        <v>35</v>
      </c>
      <c r="J3" s="10" t="s">
        <v>46</v>
      </c>
      <c r="K3" s="10" t="s">
        <v>47</v>
      </c>
      <c r="L3" s="10" t="s">
        <v>38</v>
      </c>
      <c r="M3" s="10" t="s">
        <v>39</v>
      </c>
      <c r="N3" s="10"/>
      <c r="O3" s="10" t="s">
        <v>39</v>
      </c>
    </row>
    <row r="4" ht="34" spans="1:15">
      <c r="A4" s="10">
        <v>3</v>
      </c>
      <c r="B4" s="10" t="s">
        <v>28</v>
      </c>
      <c r="C4" s="10" t="s">
        <v>48</v>
      </c>
      <c r="D4" s="10" t="s">
        <v>49</v>
      </c>
      <c r="E4" s="10" t="s">
        <v>50</v>
      </c>
      <c r="F4" s="10" t="s">
        <v>51</v>
      </c>
      <c r="G4" s="10" t="s">
        <v>52</v>
      </c>
      <c r="H4" s="10" t="s">
        <v>53</v>
      </c>
      <c r="I4" s="10" t="s">
        <v>54</v>
      </c>
      <c r="J4" s="10" t="s">
        <v>55</v>
      </c>
      <c r="K4" s="10" t="s">
        <v>56</v>
      </c>
      <c r="L4" s="10" t="s">
        <v>38</v>
      </c>
      <c r="M4" s="10" t="s">
        <v>39</v>
      </c>
      <c r="N4" s="10"/>
      <c r="O4" s="10" t="s">
        <v>39</v>
      </c>
    </row>
    <row r="5" ht="34" spans="1:15">
      <c r="A5" s="10">
        <v>4</v>
      </c>
      <c r="B5" s="10" t="s">
        <v>28</v>
      </c>
      <c r="C5" s="10" t="s">
        <v>57</v>
      </c>
      <c r="D5" s="10" t="s">
        <v>58</v>
      </c>
      <c r="E5" s="10" t="s">
        <v>59</v>
      </c>
      <c r="F5" s="10" t="s">
        <v>60</v>
      </c>
      <c r="G5" s="10" t="s">
        <v>61</v>
      </c>
      <c r="H5" s="10" t="s">
        <v>62</v>
      </c>
      <c r="I5" s="10" t="s">
        <v>35</v>
      </c>
      <c r="J5" s="10" t="s">
        <v>63</v>
      </c>
      <c r="K5" s="10" t="s">
        <v>64</v>
      </c>
      <c r="L5" s="10" t="s">
        <v>38</v>
      </c>
      <c r="M5" s="10" t="s">
        <v>39</v>
      </c>
      <c r="N5" s="10"/>
      <c r="O5" s="10" t="s">
        <v>39</v>
      </c>
    </row>
    <row r="6" ht="34" spans="1:15">
      <c r="A6" s="10">
        <v>5</v>
      </c>
      <c r="B6" s="10" t="s">
        <v>28</v>
      </c>
      <c r="C6" s="10" t="s">
        <v>65</v>
      </c>
      <c r="D6" s="10" t="s">
        <v>66</v>
      </c>
      <c r="E6" s="10" t="s">
        <v>67</v>
      </c>
      <c r="F6" s="10" t="s">
        <v>68</v>
      </c>
      <c r="G6" s="10" t="s">
        <v>69</v>
      </c>
      <c r="H6" s="10" t="s">
        <v>70</v>
      </c>
      <c r="I6" s="10" t="s">
        <v>35</v>
      </c>
      <c r="J6" s="10" t="s">
        <v>71</v>
      </c>
      <c r="K6" s="10" t="s">
        <v>72</v>
      </c>
      <c r="L6" s="10" t="s">
        <v>38</v>
      </c>
      <c r="M6" s="10" t="s">
        <v>39</v>
      </c>
      <c r="N6" s="10"/>
      <c r="O6" s="10" t="s">
        <v>39</v>
      </c>
    </row>
    <row r="7" ht="34" spans="1:15">
      <c r="A7" s="10">
        <v>6</v>
      </c>
      <c r="B7" s="10" t="s">
        <v>28</v>
      </c>
      <c r="C7" s="10" t="s">
        <v>73</v>
      </c>
      <c r="D7" s="10" t="s">
        <v>74</v>
      </c>
      <c r="E7" s="10" t="s">
        <v>75</v>
      </c>
      <c r="F7" s="10" t="s">
        <v>76</v>
      </c>
      <c r="G7" s="10" t="s">
        <v>77</v>
      </c>
      <c r="H7" s="10" t="s">
        <v>78</v>
      </c>
      <c r="I7" s="10" t="s">
        <v>35</v>
      </c>
      <c r="J7" s="10" t="s">
        <v>79</v>
      </c>
      <c r="K7" s="10" t="s">
        <v>80</v>
      </c>
      <c r="L7" s="10" t="s">
        <v>38</v>
      </c>
      <c r="M7" s="10" t="s">
        <v>39</v>
      </c>
      <c r="N7" s="10"/>
      <c r="O7" s="10" t="s">
        <v>39</v>
      </c>
    </row>
    <row r="8" ht="34" spans="1:15">
      <c r="A8" s="10">
        <v>7</v>
      </c>
      <c r="B8" s="10" t="s">
        <v>28</v>
      </c>
      <c r="C8" s="10" t="s">
        <v>81</v>
      </c>
      <c r="D8" s="10" t="s">
        <v>82</v>
      </c>
      <c r="E8" s="10" t="s">
        <v>83</v>
      </c>
      <c r="F8" s="10" t="s">
        <v>84</v>
      </c>
      <c r="G8" s="10" t="s">
        <v>85</v>
      </c>
      <c r="H8" s="10" t="s">
        <v>86</v>
      </c>
      <c r="I8" s="10" t="s">
        <v>35</v>
      </c>
      <c r="J8" s="10" t="s">
        <v>87</v>
      </c>
      <c r="K8" s="10" t="s">
        <v>88</v>
      </c>
      <c r="L8" s="10" t="s">
        <v>38</v>
      </c>
      <c r="M8" s="10" t="s">
        <v>39</v>
      </c>
      <c r="N8" s="10"/>
      <c r="O8" s="10" t="s">
        <v>39</v>
      </c>
    </row>
    <row r="9" ht="34" spans="1:15">
      <c r="A9" s="10">
        <v>8</v>
      </c>
      <c r="B9" s="10" t="s">
        <v>28</v>
      </c>
      <c r="C9" s="10" t="s">
        <v>89</v>
      </c>
      <c r="D9" s="10" t="s">
        <v>90</v>
      </c>
      <c r="E9" s="10" t="s">
        <v>91</v>
      </c>
      <c r="F9" s="10" t="s">
        <v>92</v>
      </c>
      <c r="G9" s="10" t="s">
        <v>93</v>
      </c>
      <c r="H9" s="10" t="s">
        <v>94</v>
      </c>
      <c r="I9" s="10" t="s">
        <v>35</v>
      </c>
      <c r="J9" s="10" t="s">
        <v>95</v>
      </c>
      <c r="K9" s="10" t="s">
        <v>96</v>
      </c>
      <c r="L9" s="10" t="s">
        <v>38</v>
      </c>
      <c r="M9" s="10" t="s">
        <v>39</v>
      </c>
      <c r="N9" s="10"/>
      <c r="O9" s="10" t="s">
        <v>39</v>
      </c>
    </row>
    <row r="10" ht="34" spans="1:15">
      <c r="A10" s="10">
        <v>9</v>
      </c>
      <c r="B10" s="10" t="s">
        <v>28</v>
      </c>
      <c r="C10" s="10" t="s">
        <v>97</v>
      </c>
      <c r="D10" s="10" t="s">
        <v>98</v>
      </c>
      <c r="E10" s="10" t="s">
        <v>99</v>
      </c>
      <c r="F10" s="10" t="s">
        <v>100</v>
      </c>
      <c r="G10" s="10" t="s">
        <v>101</v>
      </c>
      <c r="H10" s="10" t="s">
        <v>102</v>
      </c>
      <c r="I10" s="10" t="s">
        <v>35</v>
      </c>
      <c r="J10" s="10" t="s">
        <v>103</v>
      </c>
      <c r="K10" s="10" t="s">
        <v>104</v>
      </c>
      <c r="L10" s="10" t="s">
        <v>38</v>
      </c>
      <c r="M10" s="10" t="s">
        <v>39</v>
      </c>
      <c r="N10" s="10"/>
      <c r="O10" s="10" t="s">
        <v>39</v>
      </c>
    </row>
    <row r="11" ht="34" spans="1:15">
      <c r="A11" s="10">
        <v>10</v>
      </c>
      <c r="B11" s="10" t="s">
        <v>28</v>
      </c>
      <c r="C11" s="10" t="s">
        <v>105</v>
      </c>
      <c r="D11" s="10" t="s">
        <v>106</v>
      </c>
      <c r="E11" s="10" t="s">
        <v>107</v>
      </c>
      <c r="F11" s="10" t="s">
        <v>108</v>
      </c>
      <c r="G11" s="10" t="s">
        <v>109</v>
      </c>
      <c r="H11" s="10" t="s">
        <v>110</v>
      </c>
      <c r="I11" s="10" t="s">
        <v>54</v>
      </c>
      <c r="J11" s="10" t="s">
        <v>111</v>
      </c>
      <c r="K11" s="10" t="s">
        <v>112</v>
      </c>
      <c r="L11" s="10" t="s">
        <v>38</v>
      </c>
      <c r="M11" s="10" t="s">
        <v>39</v>
      </c>
      <c r="N11" s="10"/>
      <c r="O11" s="10" t="s">
        <v>39</v>
      </c>
    </row>
    <row r="12" ht="34" spans="1:15">
      <c r="A12" s="10">
        <v>11</v>
      </c>
      <c r="B12" s="10" t="s">
        <v>113</v>
      </c>
      <c r="C12" s="10" t="s">
        <v>114</v>
      </c>
      <c r="D12" s="10" t="s">
        <v>115</v>
      </c>
      <c r="E12" s="10" t="s">
        <v>116</v>
      </c>
      <c r="F12" s="10" t="s">
        <v>117</v>
      </c>
      <c r="G12" s="10" t="s">
        <v>118</v>
      </c>
      <c r="H12" s="10" t="s">
        <v>119</v>
      </c>
      <c r="I12" s="10" t="s">
        <v>35</v>
      </c>
      <c r="J12" s="10" t="s">
        <v>120</v>
      </c>
      <c r="K12" s="10" t="s">
        <v>121</v>
      </c>
      <c r="L12" s="10" t="s">
        <v>38</v>
      </c>
      <c r="M12" s="10" t="s">
        <v>39</v>
      </c>
      <c r="N12" s="10"/>
      <c r="O12" s="10" t="s">
        <v>39</v>
      </c>
    </row>
    <row r="13" ht="34" spans="1:15">
      <c r="A13" s="10">
        <v>12</v>
      </c>
      <c r="B13" s="10" t="s">
        <v>113</v>
      </c>
      <c r="C13" s="10" t="s">
        <v>122</v>
      </c>
      <c r="D13" s="10" t="s">
        <v>123</v>
      </c>
      <c r="E13" s="10" t="s">
        <v>124</v>
      </c>
      <c r="F13" s="10" t="s">
        <v>125</v>
      </c>
      <c r="G13" s="10" t="s">
        <v>126</v>
      </c>
      <c r="H13" s="10" t="s">
        <v>127</v>
      </c>
      <c r="I13" s="10" t="s">
        <v>35</v>
      </c>
      <c r="J13" s="10" t="s">
        <v>128</v>
      </c>
      <c r="K13" s="10" t="s">
        <v>129</v>
      </c>
      <c r="L13" s="10" t="s">
        <v>38</v>
      </c>
      <c r="M13" s="10" t="s">
        <v>39</v>
      </c>
      <c r="N13" s="10"/>
      <c r="O13" s="10" t="s">
        <v>39</v>
      </c>
    </row>
    <row r="14" ht="34" spans="1:15">
      <c r="A14" s="10">
        <v>13</v>
      </c>
      <c r="B14" s="10" t="s">
        <v>113</v>
      </c>
      <c r="C14" s="10" t="s">
        <v>130</v>
      </c>
      <c r="D14" s="10" t="s">
        <v>131</v>
      </c>
      <c r="E14" s="10" t="s">
        <v>132</v>
      </c>
      <c r="F14" s="10" t="s">
        <v>133</v>
      </c>
      <c r="G14" s="10" t="s">
        <v>134</v>
      </c>
      <c r="H14" s="10" t="s">
        <v>135</v>
      </c>
      <c r="I14" s="10" t="s">
        <v>35</v>
      </c>
      <c r="J14" s="10" t="s">
        <v>136</v>
      </c>
      <c r="K14" s="10" t="s">
        <v>137</v>
      </c>
      <c r="L14" s="10" t="s">
        <v>38</v>
      </c>
      <c r="M14" s="10" t="s">
        <v>39</v>
      </c>
      <c r="N14" s="10"/>
      <c r="O14" s="10" t="s">
        <v>39</v>
      </c>
    </row>
    <row r="15" ht="34" spans="1:15">
      <c r="A15" s="10">
        <v>14</v>
      </c>
      <c r="B15" s="10" t="s">
        <v>113</v>
      </c>
      <c r="C15" s="10" t="s">
        <v>138</v>
      </c>
      <c r="D15" s="10" t="s">
        <v>139</v>
      </c>
      <c r="E15" s="10" t="s">
        <v>140</v>
      </c>
      <c r="F15" s="10" t="s">
        <v>141</v>
      </c>
      <c r="G15" s="10" t="s">
        <v>142</v>
      </c>
      <c r="H15" s="10" t="s">
        <v>143</v>
      </c>
      <c r="I15" s="10" t="s">
        <v>35</v>
      </c>
      <c r="J15" s="10" t="s">
        <v>136</v>
      </c>
      <c r="K15" s="10" t="s">
        <v>137</v>
      </c>
      <c r="L15" s="10" t="s">
        <v>38</v>
      </c>
      <c r="M15" s="10" t="s">
        <v>39</v>
      </c>
      <c r="N15" s="10"/>
      <c r="O15" s="10" t="s">
        <v>39</v>
      </c>
    </row>
    <row r="16" ht="34" spans="1:15">
      <c r="A16" s="10">
        <v>15</v>
      </c>
      <c r="B16" s="10" t="s">
        <v>113</v>
      </c>
      <c r="C16" s="10" t="s">
        <v>144</v>
      </c>
      <c r="D16" s="10" t="s">
        <v>145</v>
      </c>
      <c r="E16" s="10" t="s">
        <v>146</v>
      </c>
      <c r="F16" s="10" t="s">
        <v>147</v>
      </c>
      <c r="G16" s="10" t="s">
        <v>148</v>
      </c>
      <c r="H16" s="10" t="s">
        <v>149</v>
      </c>
      <c r="I16" s="10" t="s">
        <v>35</v>
      </c>
      <c r="J16" s="10" t="s">
        <v>150</v>
      </c>
      <c r="K16" s="10" t="s">
        <v>151</v>
      </c>
      <c r="L16" s="10" t="s">
        <v>38</v>
      </c>
      <c r="M16" s="10" t="s">
        <v>39</v>
      </c>
      <c r="N16" s="10"/>
      <c r="O16" s="10" t="s">
        <v>39</v>
      </c>
    </row>
    <row r="17" ht="34" spans="1:15">
      <c r="A17" s="10">
        <v>16</v>
      </c>
      <c r="B17" s="10" t="s">
        <v>113</v>
      </c>
      <c r="C17" s="10" t="s">
        <v>152</v>
      </c>
      <c r="D17" s="10" t="s">
        <v>153</v>
      </c>
      <c r="E17" s="10" t="s">
        <v>154</v>
      </c>
      <c r="F17" s="10" t="s">
        <v>155</v>
      </c>
      <c r="G17" s="10" t="s">
        <v>156</v>
      </c>
      <c r="H17" s="10" t="s">
        <v>157</v>
      </c>
      <c r="I17" s="10" t="s">
        <v>35</v>
      </c>
      <c r="J17" s="10" t="s">
        <v>158</v>
      </c>
      <c r="K17" s="10" t="s">
        <v>159</v>
      </c>
      <c r="L17" s="10" t="s">
        <v>38</v>
      </c>
      <c r="M17" s="10" t="s">
        <v>39</v>
      </c>
      <c r="N17" s="10"/>
      <c r="O17" s="10" t="s">
        <v>39</v>
      </c>
    </row>
    <row r="18" ht="34" spans="1:15">
      <c r="A18" s="10">
        <v>17</v>
      </c>
      <c r="B18" s="10" t="s">
        <v>113</v>
      </c>
      <c r="C18" s="10" t="s">
        <v>160</v>
      </c>
      <c r="D18" s="10" t="s">
        <v>161</v>
      </c>
      <c r="E18" s="10" t="s">
        <v>162</v>
      </c>
      <c r="F18" s="10" t="s">
        <v>163</v>
      </c>
      <c r="G18" s="10" t="s">
        <v>164</v>
      </c>
      <c r="H18" s="10" t="s">
        <v>165</v>
      </c>
      <c r="I18" s="10" t="s">
        <v>35</v>
      </c>
      <c r="J18" s="10" t="s">
        <v>166</v>
      </c>
      <c r="K18" s="10" t="s">
        <v>167</v>
      </c>
      <c r="L18" s="10" t="s">
        <v>38</v>
      </c>
      <c r="M18" s="10" t="s">
        <v>39</v>
      </c>
      <c r="N18" s="10"/>
      <c r="O18" s="10" t="s">
        <v>39</v>
      </c>
    </row>
    <row r="19" ht="34" spans="1:15">
      <c r="A19" s="10">
        <v>18</v>
      </c>
      <c r="B19" s="10" t="s">
        <v>113</v>
      </c>
      <c r="C19" s="10" t="s">
        <v>168</v>
      </c>
      <c r="D19" s="10" t="s">
        <v>169</v>
      </c>
      <c r="E19" s="10" t="s">
        <v>170</v>
      </c>
      <c r="F19" s="10" t="s">
        <v>171</v>
      </c>
      <c r="G19" s="10" t="s">
        <v>172</v>
      </c>
      <c r="H19" s="10" t="s">
        <v>173</v>
      </c>
      <c r="I19" s="10" t="s">
        <v>35</v>
      </c>
      <c r="J19" s="10" t="s">
        <v>174</v>
      </c>
      <c r="K19" s="10" t="s">
        <v>175</v>
      </c>
      <c r="L19" s="10" t="s">
        <v>38</v>
      </c>
      <c r="M19" s="10" t="s">
        <v>39</v>
      </c>
      <c r="N19" s="10"/>
      <c r="O19" s="10" t="s">
        <v>39</v>
      </c>
    </row>
    <row r="20" ht="34" spans="1:15">
      <c r="A20" s="10">
        <v>19</v>
      </c>
      <c r="B20" s="10" t="s">
        <v>113</v>
      </c>
      <c r="C20" s="10" t="s">
        <v>176</v>
      </c>
      <c r="D20" s="10" t="s">
        <v>177</v>
      </c>
      <c r="E20" s="10" t="s">
        <v>178</v>
      </c>
      <c r="F20" s="10" t="s">
        <v>179</v>
      </c>
      <c r="G20" s="10" t="s">
        <v>180</v>
      </c>
      <c r="H20" s="10" t="s">
        <v>181</v>
      </c>
      <c r="I20" s="10" t="s">
        <v>35</v>
      </c>
      <c r="J20" s="10" t="s">
        <v>182</v>
      </c>
      <c r="K20" s="10" t="s">
        <v>183</v>
      </c>
      <c r="L20" s="10" t="s">
        <v>38</v>
      </c>
      <c r="M20" s="10" t="s">
        <v>39</v>
      </c>
      <c r="N20" s="10"/>
      <c r="O20" s="10" t="s">
        <v>39</v>
      </c>
    </row>
    <row r="21" ht="34" spans="1:15">
      <c r="A21" s="10">
        <v>20</v>
      </c>
      <c r="B21" s="10" t="s">
        <v>113</v>
      </c>
      <c r="C21" s="10" t="s">
        <v>184</v>
      </c>
      <c r="D21" s="10" t="s">
        <v>185</v>
      </c>
      <c r="E21" s="10" t="s">
        <v>186</v>
      </c>
      <c r="F21" s="10" t="s">
        <v>187</v>
      </c>
      <c r="G21" s="10" t="s">
        <v>188</v>
      </c>
      <c r="H21" s="10" t="s">
        <v>189</v>
      </c>
      <c r="I21" s="10" t="s">
        <v>35</v>
      </c>
      <c r="J21" s="10" t="s">
        <v>190</v>
      </c>
      <c r="K21" s="10" t="s">
        <v>191</v>
      </c>
      <c r="L21" s="10" t="s">
        <v>38</v>
      </c>
      <c r="M21" s="10" t="s">
        <v>39</v>
      </c>
      <c r="N21" s="10"/>
      <c r="O21" s="10" t="s">
        <v>39</v>
      </c>
    </row>
    <row r="22" ht="34" spans="1:15">
      <c r="A22" s="10">
        <v>21</v>
      </c>
      <c r="B22" s="10" t="s">
        <v>192</v>
      </c>
      <c r="C22" s="10" t="s">
        <v>193</v>
      </c>
      <c r="D22" s="10" t="s">
        <v>194</v>
      </c>
      <c r="E22" s="10" t="s">
        <v>195</v>
      </c>
      <c r="F22" s="10" t="s">
        <v>196</v>
      </c>
      <c r="G22" s="10" t="s">
        <v>197</v>
      </c>
      <c r="H22" s="10" t="s">
        <v>198</v>
      </c>
      <c r="I22" s="10" t="s">
        <v>35</v>
      </c>
      <c r="J22" s="10" t="s">
        <v>199</v>
      </c>
      <c r="K22" s="10" t="s">
        <v>200</v>
      </c>
      <c r="L22" s="10" t="s">
        <v>38</v>
      </c>
      <c r="M22" s="10" t="s">
        <v>39</v>
      </c>
      <c r="N22" s="10"/>
      <c r="O22" s="10" t="s">
        <v>39</v>
      </c>
    </row>
    <row r="23" ht="34" spans="1:15">
      <c r="A23" s="10">
        <v>22</v>
      </c>
      <c r="B23" s="10" t="s">
        <v>192</v>
      </c>
      <c r="C23" s="10" t="s">
        <v>201</v>
      </c>
      <c r="D23" s="10" t="s">
        <v>202</v>
      </c>
      <c r="E23" s="10" t="s">
        <v>203</v>
      </c>
      <c r="F23" s="10" t="s">
        <v>204</v>
      </c>
      <c r="G23" s="10" t="s">
        <v>205</v>
      </c>
      <c r="H23" s="10" t="s">
        <v>206</v>
      </c>
      <c r="I23" s="10" t="s">
        <v>35</v>
      </c>
      <c r="J23" s="10" t="s">
        <v>207</v>
      </c>
      <c r="K23" s="10" t="s">
        <v>208</v>
      </c>
      <c r="L23" s="10" t="s">
        <v>38</v>
      </c>
      <c r="M23" s="10" t="s">
        <v>39</v>
      </c>
      <c r="N23" s="10"/>
      <c r="O23" s="10" t="s">
        <v>39</v>
      </c>
    </row>
    <row r="24" ht="34" spans="1:15">
      <c r="A24" s="10">
        <v>23</v>
      </c>
      <c r="B24" s="10" t="s">
        <v>192</v>
      </c>
      <c r="C24" s="10" t="s">
        <v>209</v>
      </c>
      <c r="D24" s="10" t="s">
        <v>210</v>
      </c>
      <c r="E24" s="10" t="s">
        <v>211</v>
      </c>
      <c r="F24" s="10" t="s">
        <v>212</v>
      </c>
      <c r="G24" s="10" t="s">
        <v>213</v>
      </c>
      <c r="H24" s="10" t="s">
        <v>214</v>
      </c>
      <c r="I24" s="10" t="s">
        <v>35</v>
      </c>
      <c r="J24" s="10" t="s">
        <v>63</v>
      </c>
      <c r="K24" s="10" t="s">
        <v>192</v>
      </c>
      <c r="L24" s="10" t="s">
        <v>38</v>
      </c>
      <c r="M24" s="10" t="s">
        <v>39</v>
      </c>
      <c r="N24" s="10"/>
      <c r="O24" s="10" t="s">
        <v>39</v>
      </c>
    </row>
    <row r="25" ht="17" spans="1:15">
      <c r="A25" s="10">
        <v>24</v>
      </c>
      <c r="B25" s="10" t="s">
        <v>192</v>
      </c>
      <c r="C25" s="10" t="s">
        <v>215</v>
      </c>
      <c r="D25" s="10" t="s">
        <v>216</v>
      </c>
      <c r="E25" s="10" t="s">
        <v>217</v>
      </c>
      <c r="F25" s="10" t="s">
        <v>218</v>
      </c>
      <c r="G25" s="10" t="s">
        <v>219</v>
      </c>
      <c r="H25" s="10" t="s">
        <v>220</v>
      </c>
      <c r="I25" s="10" t="s">
        <v>35</v>
      </c>
      <c r="J25" s="10" t="s">
        <v>221</v>
      </c>
      <c r="K25" s="10" t="s">
        <v>192</v>
      </c>
      <c r="L25" s="10" t="s">
        <v>38</v>
      </c>
      <c r="M25" s="10" t="s">
        <v>39</v>
      </c>
      <c r="N25" s="10"/>
      <c r="O25" s="10" t="s">
        <v>39</v>
      </c>
    </row>
    <row r="26" ht="34" spans="1:15">
      <c r="A26" s="10">
        <v>25</v>
      </c>
      <c r="B26" s="10" t="s">
        <v>192</v>
      </c>
      <c r="C26" s="10" t="s">
        <v>222</v>
      </c>
      <c r="D26" s="10" t="s">
        <v>66</v>
      </c>
      <c r="E26" s="10" t="s">
        <v>223</v>
      </c>
      <c r="F26" s="10" t="s">
        <v>224</v>
      </c>
      <c r="G26" s="10" t="s">
        <v>225</v>
      </c>
      <c r="H26" s="10" t="s">
        <v>226</v>
      </c>
      <c r="I26" s="10" t="s">
        <v>35</v>
      </c>
      <c r="J26" s="10" t="s">
        <v>71</v>
      </c>
      <c r="K26" s="10" t="s">
        <v>227</v>
      </c>
      <c r="L26" s="10" t="s">
        <v>38</v>
      </c>
      <c r="M26" s="10" t="s">
        <v>39</v>
      </c>
      <c r="N26" s="10"/>
      <c r="O26" s="10" t="s">
        <v>39</v>
      </c>
    </row>
    <row r="27" ht="17" spans="1:15">
      <c r="A27" s="10">
        <v>26</v>
      </c>
      <c r="B27" s="10" t="s">
        <v>192</v>
      </c>
      <c r="C27" s="10" t="s">
        <v>228</v>
      </c>
      <c r="D27" s="10" t="s">
        <v>229</v>
      </c>
      <c r="E27" s="10" t="s">
        <v>230</v>
      </c>
      <c r="F27" s="10" t="s">
        <v>231</v>
      </c>
      <c r="G27" s="10" t="s">
        <v>232</v>
      </c>
      <c r="H27" s="10" t="s">
        <v>233</v>
      </c>
      <c r="I27" s="10" t="s">
        <v>35</v>
      </c>
      <c r="J27" s="10" t="s">
        <v>234</v>
      </c>
      <c r="K27" s="10" t="s">
        <v>192</v>
      </c>
      <c r="L27" s="10" t="s">
        <v>38</v>
      </c>
      <c r="M27" s="10" t="s">
        <v>39</v>
      </c>
      <c r="N27" s="10"/>
      <c r="O27" s="10" t="s">
        <v>39</v>
      </c>
    </row>
    <row r="28" ht="34" spans="1:15">
      <c r="A28" s="10">
        <v>27</v>
      </c>
      <c r="B28" s="10" t="s">
        <v>192</v>
      </c>
      <c r="C28" s="10" t="s">
        <v>235</v>
      </c>
      <c r="D28" s="10" t="s">
        <v>236</v>
      </c>
      <c r="E28" s="10" t="s">
        <v>237</v>
      </c>
      <c r="F28" s="10" t="s">
        <v>238</v>
      </c>
      <c r="G28" s="10" t="s">
        <v>239</v>
      </c>
      <c r="H28" s="10" t="s">
        <v>240</v>
      </c>
      <c r="I28" s="10" t="s">
        <v>35</v>
      </c>
      <c r="J28" s="10" t="s">
        <v>241</v>
      </c>
      <c r="K28" s="10" t="s">
        <v>242</v>
      </c>
      <c r="L28" s="10" t="s">
        <v>38</v>
      </c>
      <c r="M28" s="10" t="s">
        <v>39</v>
      </c>
      <c r="N28" s="10"/>
      <c r="O28" s="10" t="s">
        <v>39</v>
      </c>
    </row>
    <row r="29" ht="17" spans="1:15">
      <c r="A29" s="10">
        <v>28</v>
      </c>
      <c r="B29" s="10" t="s">
        <v>192</v>
      </c>
      <c r="C29" s="10" t="s">
        <v>243</v>
      </c>
      <c r="D29" s="10" t="s">
        <v>244</v>
      </c>
      <c r="E29" s="10" t="s">
        <v>245</v>
      </c>
      <c r="F29" s="10" t="s">
        <v>246</v>
      </c>
      <c r="G29" s="10" t="s">
        <v>247</v>
      </c>
      <c r="H29" s="10" t="s">
        <v>248</v>
      </c>
      <c r="I29" s="10" t="s">
        <v>35</v>
      </c>
      <c r="J29" s="10" t="s">
        <v>249</v>
      </c>
      <c r="K29" s="10" t="s">
        <v>192</v>
      </c>
      <c r="L29" s="10" t="s">
        <v>38</v>
      </c>
      <c r="M29" s="10" t="s">
        <v>39</v>
      </c>
      <c r="N29" s="10"/>
      <c r="O29" s="10" t="s">
        <v>39</v>
      </c>
    </row>
    <row r="30" ht="17" spans="1:15">
      <c r="A30" s="10">
        <v>29</v>
      </c>
      <c r="B30" s="10" t="s">
        <v>192</v>
      </c>
      <c r="C30" s="10" t="s">
        <v>250</v>
      </c>
      <c r="D30" s="10" t="s">
        <v>251</v>
      </c>
      <c r="E30" s="10" t="s">
        <v>252</v>
      </c>
      <c r="F30" s="10" t="s">
        <v>253</v>
      </c>
      <c r="G30" s="10" t="s">
        <v>254</v>
      </c>
      <c r="H30" s="10" t="s">
        <v>255</v>
      </c>
      <c r="I30" s="10" t="s">
        <v>35</v>
      </c>
      <c r="J30" s="10" t="s">
        <v>256</v>
      </c>
      <c r="K30" s="10" t="s">
        <v>192</v>
      </c>
      <c r="L30" s="10" t="s">
        <v>38</v>
      </c>
      <c r="M30" s="10" t="s">
        <v>39</v>
      </c>
      <c r="N30" s="10"/>
      <c r="O30" s="10" t="s">
        <v>39</v>
      </c>
    </row>
    <row r="31" ht="34" spans="1:15">
      <c r="A31" s="10">
        <v>30</v>
      </c>
      <c r="B31" s="10" t="s">
        <v>192</v>
      </c>
      <c r="C31" s="10" t="s">
        <v>257</v>
      </c>
      <c r="D31" s="10" t="s">
        <v>258</v>
      </c>
      <c r="E31" s="10" t="s">
        <v>259</v>
      </c>
      <c r="F31" s="10" t="s">
        <v>260</v>
      </c>
      <c r="G31" s="10" t="s">
        <v>261</v>
      </c>
      <c r="H31" s="10" t="s">
        <v>262</v>
      </c>
      <c r="I31" s="10" t="s">
        <v>263</v>
      </c>
      <c r="J31" s="10" t="s">
        <v>264</v>
      </c>
      <c r="K31" s="10" t="s">
        <v>265</v>
      </c>
      <c r="L31" s="10" t="s">
        <v>38</v>
      </c>
      <c r="M31" s="10" t="s">
        <v>39</v>
      </c>
      <c r="N31" s="10"/>
      <c r="O31" s="10" t="s">
        <v>39</v>
      </c>
    </row>
    <row r="32" ht="17" spans="1:15">
      <c r="A32" s="10">
        <v>31</v>
      </c>
      <c r="B32" s="10" t="s">
        <v>266</v>
      </c>
      <c r="C32" s="10" t="s">
        <v>267</v>
      </c>
      <c r="D32" s="10" t="s">
        <v>268</v>
      </c>
      <c r="E32" s="10" t="s">
        <v>269</v>
      </c>
      <c r="F32" s="10" t="s">
        <v>270</v>
      </c>
      <c r="G32" s="10" t="s">
        <v>271</v>
      </c>
      <c r="H32" s="10" t="s">
        <v>272</v>
      </c>
      <c r="I32" s="10" t="s">
        <v>35</v>
      </c>
      <c r="J32" s="10" t="s">
        <v>273</v>
      </c>
      <c r="K32" s="10" t="s">
        <v>274</v>
      </c>
      <c r="L32" s="10" t="s">
        <v>38</v>
      </c>
      <c r="M32" s="10" t="s">
        <v>39</v>
      </c>
      <c r="N32" s="10"/>
      <c r="O32" s="10" t="s">
        <v>39</v>
      </c>
    </row>
    <row r="33" ht="34" spans="1:15">
      <c r="A33" s="10">
        <v>32</v>
      </c>
      <c r="B33" s="10" t="s">
        <v>266</v>
      </c>
      <c r="C33" s="10" t="s">
        <v>275</v>
      </c>
      <c r="D33" s="10" t="s">
        <v>276</v>
      </c>
      <c r="E33" s="10" t="s">
        <v>277</v>
      </c>
      <c r="F33" s="10" t="s">
        <v>278</v>
      </c>
      <c r="G33" s="10" t="s">
        <v>279</v>
      </c>
      <c r="H33" s="10" t="s">
        <v>280</v>
      </c>
      <c r="I33" s="10" t="s">
        <v>35</v>
      </c>
      <c r="J33" s="10" t="s">
        <v>281</v>
      </c>
      <c r="K33" s="10" t="s">
        <v>282</v>
      </c>
      <c r="L33" s="10" t="s">
        <v>38</v>
      </c>
      <c r="M33" s="10" t="s">
        <v>39</v>
      </c>
      <c r="N33" s="10"/>
      <c r="O33" s="10" t="s">
        <v>39</v>
      </c>
    </row>
    <row r="34" ht="34" spans="1:15">
      <c r="A34" s="10">
        <v>33</v>
      </c>
      <c r="B34" s="10" t="s">
        <v>266</v>
      </c>
      <c r="C34" s="10" t="s">
        <v>283</v>
      </c>
      <c r="D34" s="10" t="s">
        <v>284</v>
      </c>
      <c r="E34" s="10" t="s">
        <v>285</v>
      </c>
      <c r="F34" s="10" t="s">
        <v>286</v>
      </c>
      <c r="G34" s="10" t="s">
        <v>287</v>
      </c>
      <c r="H34" s="10" t="s">
        <v>288</v>
      </c>
      <c r="I34" s="10" t="s">
        <v>35</v>
      </c>
      <c r="J34" s="10" t="s">
        <v>289</v>
      </c>
      <c r="K34" s="10" t="s">
        <v>290</v>
      </c>
      <c r="L34" s="10" t="s">
        <v>38</v>
      </c>
      <c r="M34" s="10" t="s">
        <v>39</v>
      </c>
      <c r="N34" s="10"/>
      <c r="O34" s="10" t="s">
        <v>39</v>
      </c>
    </row>
    <row r="35" ht="17" spans="1:15">
      <c r="A35" s="10">
        <v>34</v>
      </c>
      <c r="B35" s="10" t="s">
        <v>266</v>
      </c>
      <c r="C35" s="10" t="s">
        <v>291</v>
      </c>
      <c r="D35" s="10" t="s">
        <v>292</v>
      </c>
      <c r="E35" s="10" t="s">
        <v>293</v>
      </c>
      <c r="F35" s="10" t="s">
        <v>294</v>
      </c>
      <c r="G35" s="10" t="s">
        <v>295</v>
      </c>
      <c r="H35" s="10" t="s">
        <v>296</v>
      </c>
      <c r="I35" s="10" t="s">
        <v>35</v>
      </c>
      <c r="J35" s="10" t="s">
        <v>297</v>
      </c>
      <c r="K35" s="10" t="s">
        <v>298</v>
      </c>
      <c r="L35" s="10" t="s">
        <v>38</v>
      </c>
      <c r="M35" s="10" t="s">
        <v>39</v>
      </c>
      <c r="N35" s="10"/>
      <c r="O35" s="10" t="s">
        <v>39</v>
      </c>
    </row>
    <row r="36" ht="17" spans="1:15">
      <c r="A36" s="10">
        <v>35</v>
      </c>
      <c r="B36" s="10" t="s">
        <v>266</v>
      </c>
      <c r="C36" s="10" t="s">
        <v>299</v>
      </c>
      <c r="D36" s="10" t="s">
        <v>300</v>
      </c>
      <c r="E36" s="10" t="s">
        <v>301</v>
      </c>
      <c r="F36" s="10" t="s">
        <v>302</v>
      </c>
      <c r="G36" s="10" t="s">
        <v>303</v>
      </c>
      <c r="H36" s="10" t="s">
        <v>304</v>
      </c>
      <c r="I36" s="10" t="s">
        <v>35</v>
      </c>
      <c r="J36" s="10" t="s">
        <v>305</v>
      </c>
      <c r="K36" s="10" t="s">
        <v>306</v>
      </c>
      <c r="L36" s="10" t="s">
        <v>38</v>
      </c>
      <c r="M36" s="10" t="s">
        <v>39</v>
      </c>
      <c r="N36" s="10"/>
      <c r="O36" s="10" t="s">
        <v>39</v>
      </c>
    </row>
    <row r="37" ht="34" spans="1:15">
      <c r="A37" s="10">
        <v>36</v>
      </c>
      <c r="B37" s="10" t="s">
        <v>266</v>
      </c>
      <c r="C37" s="10" t="s">
        <v>307</v>
      </c>
      <c r="D37" s="10" t="s">
        <v>308</v>
      </c>
      <c r="E37" s="10" t="s">
        <v>309</v>
      </c>
      <c r="F37" s="10" t="s">
        <v>310</v>
      </c>
      <c r="G37" s="10" t="s">
        <v>311</v>
      </c>
      <c r="H37" s="10" t="s">
        <v>312</v>
      </c>
      <c r="I37" s="10" t="s">
        <v>35</v>
      </c>
      <c r="J37" s="10" t="s">
        <v>313</v>
      </c>
      <c r="K37" s="10" t="s">
        <v>314</v>
      </c>
      <c r="L37" s="10" t="s">
        <v>38</v>
      </c>
      <c r="M37" s="10" t="s">
        <v>39</v>
      </c>
      <c r="N37" s="10"/>
      <c r="O37" s="10" t="s">
        <v>39</v>
      </c>
    </row>
    <row r="38" ht="34" spans="1:15">
      <c r="A38" s="10">
        <v>37</v>
      </c>
      <c r="B38" s="10" t="s">
        <v>266</v>
      </c>
      <c r="C38" s="10" t="s">
        <v>315</v>
      </c>
      <c r="D38" s="10" t="s">
        <v>316</v>
      </c>
      <c r="E38" s="10" t="s">
        <v>317</v>
      </c>
      <c r="F38" s="10" t="s">
        <v>318</v>
      </c>
      <c r="G38" s="10" t="s">
        <v>319</v>
      </c>
      <c r="H38" s="10" t="s">
        <v>320</v>
      </c>
      <c r="I38" s="10" t="s">
        <v>35</v>
      </c>
      <c r="J38" s="10" t="s">
        <v>321</v>
      </c>
      <c r="K38" s="10" t="s">
        <v>322</v>
      </c>
      <c r="L38" s="10" t="s">
        <v>38</v>
      </c>
      <c r="M38" s="10" t="s">
        <v>39</v>
      </c>
      <c r="N38" s="10"/>
      <c r="O38" s="10" t="s">
        <v>39</v>
      </c>
    </row>
    <row r="39" ht="34" spans="1:15">
      <c r="A39" s="10">
        <v>38</v>
      </c>
      <c r="B39" s="10" t="s">
        <v>266</v>
      </c>
      <c r="C39" s="10" t="s">
        <v>323</v>
      </c>
      <c r="D39" s="10" t="s">
        <v>324</v>
      </c>
      <c r="E39" s="10" t="s">
        <v>325</v>
      </c>
      <c r="F39" s="10" t="s">
        <v>326</v>
      </c>
      <c r="G39" s="10" t="s">
        <v>327</v>
      </c>
      <c r="H39" s="10" t="s">
        <v>328</v>
      </c>
      <c r="I39" s="10" t="s">
        <v>35</v>
      </c>
      <c r="J39" s="10" t="s">
        <v>329</v>
      </c>
      <c r="K39" s="10" t="s">
        <v>330</v>
      </c>
      <c r="L39" s="10" t="s">
        <v>38</v>
      </c>
      <c r="M39" s="10" t="s">
        <v>39</v>
      </c>
      <c r="N39" s="10"/>
      <c r="O39" s="10" t="s">
        <v>39</v>
      </c>
    </row>
    <row r="40" ht="34" spans="1:15">
      <c r="A40" s="10">
        <v>39</v>
      </c>
      <c r="B40" s="10" t="s">
        <v>266</v>
      </c>
      <c r="C40" s="10" t="s">
        <v>331</v>
      </c>
      <c r="D40" s="10" t="s">
        <v>332</v>
      </c>
      <c r="E40" s="10" t="s">
        <v>333</v>
      </c>
      <c r="F40" s="10" t="s">
        <v>334</v>
      </c>
      <c r="G40" s="10" t="s">
        <v>335</v>
      </c>
      <c r="H40" s="10" t="s">
        <v>336</v>
      </c>
      <c r="I40" s="10" t="s">
        <v>35</v>
      </c>
      <c r="J40" s="10" t="s">
        <v>337</v>
      </c>
      <c r="K40" s="10" t="s">
        <v>338</v>
      </c>
      <c r="L40" s="10" t="s">
        <v>38</v>
      </c>
      <c r="M40" s="10" t="s">
        <v>39</v>
      </c>
      <c r="N40" s="10"/>
      <c r="O40" s="10" t="s">
        <v>39</v>
      </c>
    </row>
    <row r="41" ht="34" spans="1:15">
      <c r="A41" s="10">
        <v>40</v>
      </c>
      <c r="B41" s="10" t="s">
        <v>266</v>
      </c>
      <c r="C41" s="10" t="s">
        <v>339</v>
      </c>
      <c r="D41" s="10" t="s">
        <v>340</v>
      </c>
      <c r="E41" s="10" t="s">
        <v>341</v>
      </c>
      <c r="F41" s="10" t="s">
        <v>342</v>
      </c>
      <c r="G41" s="10" t="s">
        <v>343</v>
      </c>
      <c r="H41" s="10" t="s">
        <v>344</v>
      </c>
      <c r="I41" s="10" t="s">
        <v>35</v>
      </c>
      <c r="J41" s="10" t="s">
        <v>345</v>
      </c>
      <c r="K41" s="10" t="s">
        <v>346</v>
      </c>
      <c r="L41" s="10" t="s">
        <v>38</v>
      </c>
      <c r="M41" s="10" t="s">
        <v>39</v>
      </c>
      <c r="N41" s="10"/>
      <c r="O41" s="10" t="s">
        <v>39</v>
      </c>
    </row>
    <row r="42" ht="34" spans="1:15">
      <c r="A42" s="10">
        <v>41</v>
      </c>
      <c r="B42" s="10" t="s">
        <v>347</v>
      </c>
      <c r="C42" s="10" t="s">
        <v>348</v>
      </c>
      <c r="D42" s="10" t="s">
        <v>349</v>
      </c>
      <c r="E42" s="10" t="s">
        <v>350</v>
      </c>
      <c r="F42" s="10" t="s">
        <v>351</v>
      </c>
      <c r="G42" s="10" t="s">
        <v>352</v>
      </c>
      <c r="H42" s="10" t="s">
        <v>353</v>
      </c>
      <c r="I42" s="10" t="s">
        <v>35</v>
      </c>
      <c r="J42" s="10" t="s">
        <v>354</v>
      </c>
      <c r="K42" s="10" t="s">
        <v>355</v>
      </c>
      <c r="L42" s="10" t="s">
        <v>38</v>
      </c>
      <c r="M42" s="10" t="s">
        <v>39</v>
      </c>
      <c r="N42" s="10"/>
      <c r="O42" s="10" t="s">
        <v>39</v>
      </c>
    </row>
    <row r="43" ht="34" spans="1:15">
      <c r="A43" s="10">
        <v>42</v>
      </c>
      <c r="B43" s="10" t="s">
        <v>347</v>
      </c>
      <c r="C43" s="10" t="s">
        <v>356</v>
      </c>
      <c r="D43" s="10" t="s">
        <v>357</v>
      </c>
      <c r="E43" s="10" t="s">
        <v>358</v>
      </c>
      <c r="F43" s="10" t="s">
        <v>359</v>
      </c>
      <c r="G43" s="10" t="s">
        <v>360</v>
      </c>
      <c r="H43" s="10" t="s">
        <v>361</v>
      </c>
      <c r="I43" s="10" t="s">
        <v>35</v>
      </c>
      <c r="J43" s="10" t="s">
        <v>362</v>
      </c>
      <c r="K43" s="10" t="s">
        <v>363</v>
      </c>
      <c r="L43" s="10" t="s">
        <v>38</v>
      </c>
      <c r="M43" s="10" t="s">
        <v>39</v>
      </c>
      <c r="N43" s="10"/>
      <c r="O43" s="10" t="s">
        <v>39</v>
      </c>
    </row>
    <row r="44" ht="34" spans="1:15">
      <c r="A44" s="10">
        <v>43</v>
      </c>
      <c r="B44" s="10" t="s">
        <v>347</v>
      </c>
      <c r="C44" s="10" t="s">
        <v>364</v>
      </c>
      <c r="D44" s="10" t="s">
        <v>365</v>
      </c>
      <c r="E44" s="10" t="s">
        <v>366</v>
      </c>
      <c r="F44" s="10" t="s">
        <v>367</v>
      </c>
      <c r="G44" s="10" t="s">
        <v>368</v>
      </c>
      <c r="H44" s="10" t="s">
        <v>369</v>
      </c>
      <c r="I44" s="10" t="s">
        <v>35</v>
      </c>
      <c r="J44" s="10" t="s">
        <v>370</v>
      </c>
      <c r="K44" s="10" t="s">
        <v>371</v>
      </c>
      <c r="L44" s="10" t="s">
        <v>38</v>
      </c>
      <c r="M44" s="10" t="s">
        <v>39</v>
      </c>
      <c r="N44" s="10"/>
      <c r="O44" s="10" t="s">
        <v>39</v>
      </c>
    </row>
    <row r="45" ht="34" spans="1:15">
      <c r="A45" s="10">
        <v>44</v>
      </c>
      <c r="B45" s="10" t="s">
        <v>347</v>
      </c>
      <c r="C45" s="10" t="s">
        <v>372</v>
      </c>
      <c r="D45" s="10" t="s">
        <v>373</v>
      </c>
      <c r="E45" s="10" t="s">
        <v>374</v>
      </c>
      <c r="F45" s="10" t="s">
        <v>375</v>
      </c>
      <c r="G45" s="10" t="s">
        <v>376</v>
      </c>
      <c r="H45" s="10" t="s">
        <v>377</v>
      </c>
      <c r="I45" s="10" t="s">
        <v>35</v>
      </c>
      <c r="J45" s="10" t="s">
        <v>370</v>
      </c>
      <c r="K45" s="10" t="s">
        <v>371</v>
      </c>
      <c r="L45" s="10" t="s">
        <v>38</v>
      </c>
      <c r="M45" s="10" t="s">
        <v>39</v>
      </c>
      <c r="N45" s="10"/>
      <c r="O45" s="10" t="s">
        <v>39</v>
      </c>
    </row>
    <row r="46" ht="34" spans="1:15">
      <c r="A46" s="10">
        <v>45</v>
      </c>
      <c r="B46" s="10" t="s">
        <v>347</v>
      </c>
      <c r="C46" s="10" t="s">
        <v>378</v>
      </c>
      <c r="D46" s="10" t="s">
        <v>379</v>
      </c>
      <c r="E46" s="10" t="s">
        <v>380</v>
      </c>
      <c r="F46" s="10" t="s">
        <v>381</v>
      </c>
      <c r="G46" s="10" t="s">
        <v>382</v>
      </c>
      <c r="H46" s="10" t="s">
        <v>383</v>
      </c>
      <c r="I46" s="10" t="s">
        <v>35</v>
      </c>
      <c r="J46" s="10" t="s">
        <v>384</v>
      </c>
      <c r="K46" s="10" t="s">
        <v>385</v>
      </c>
      <c r="L46" s="10" t="s">
        <v>38</v>
      </c>
      <c r="M46" s="10" t="s">
        <v>39</v>
      </c>
      <c r="N46" s="10"/>
      <c r="O46" s="10" t="s">
        <v>39</v>
      </c>
    </row>
    <row r="47" ht="34" spans="1:15">
      <c r="A47" s="10">
        <v>46</v>
      </c>
      <c r="B47" s="10" t="s">
        <v>347</v>
      </c>
      <c r="C47" s="10" t="s">
        <v>386</v>
      </c>
      <c r="D47" s="10" t="s">
        <v>387</v>
      </c>
      <c r="E47" s="10" t="s">
        <v>388</v>
      </c>
      <c r="F47" s="10" t="s">
        <v>389</v>
      </c>
      <c r="G47" s="10" t="s">
        <v>390</v>
      </c>
      <c r="H47" s="10" t="s">
        <v>391</v>
      </c>
      <c r="I47" s="10" t="s">
        <v>35</v>
      </c>
      <c r="J47" s="10" t="s">
        <v>392</v>
      </c>
      <c r="K47" s="10" t="s">
        <v>393</v>
      </c>
      <c r="L47" s="10" t="s">
        <v>38</v>
      </c>
      <c r="M47" s="10" t="s">
        <v>39</v>
      </c>
      <c r="N47" s="10"/>
      <c r="O47" s="10" t="s">
        <v>39</v>
      </c>
    </row>
    <row r="48" ht="34" spans="1:15">
      <c r="A48" s="10">
        <v>47</v>
      </c>
      <c r="B48" s="10" t="s">
        <v>347</v>
      </c>
      <c r="C48" s="10" t="s">
        <v>394</v>
      </c>
      <c r="D48" s="10" t="s">
        <v>395</v>
      </c>
      <c r="E48" s="10" t="s">
        <v>396</v>
      </c>
      <c r="F48" s="10" t="s">
        <v>397</v>
      </c>
      <c r="G48" s="10" t="s">
        <v>398</v>
      </c>
      <c r="H48" s="10" t="s">
        <v>399</v>
      </c>
      <c r="I48" s="10" t="s">
        <v>35</v>
      </c>
      <c r="J48" s="10" t="s">
        <v>400</v>
      </c>
      <c r="K48" s="10" t="s">
        <v>401</v>
      </c>
      <c r="L48" s="10" t="s">
        <v>38</v>
      </c>
      <c r="M48" s="10" t="s">
        <v>39</v>
      </c>
      <c r="N48" s="10"/>
      <c r="O48" s="10" t="s">
        <v>39</v>
      </c>
    </row>
    <row r="49" ht="34" spans="1:15">
      <c r="A49" s="10">
        <v>48</v>
      </c>
      <c r="B49" s="10" t="s">
        <v>347</v>
      </c>
      <c r="C49" s="10" t="s">
        <v>402</v>
      </c>
      <c r="D49" s="10" t="s">
        <v>403</v>
      </c>
      <c r="E49" s="10" t="s">
        <v>404</v>
      </c>
      <c r="F49" s="10" t="s">
        <v>405</v>
      </c>
      <c r="G49" s="10" t="s">
        <v>406</v>
      </c>
      <c r="H49" s="10" t="s">
        <v>407</v>
      </c>
      <c r="I49" s="10" t="s">
        <v>35</v>
      </c>
      <c r="J49" s="10" t="s">
        <v>400</v>
      </c>
      <c r="K49" s="10" t="s">
        <v>401</v>
      </c>
      <c r="L49" s="10" t="s">
        <v>38</v>
      </c>
      <c r="M49" s="10" t="s">
        <v>39</v>
      </c>
      <c r="N49" s="10"/>
      <c r="O49" s="10" t="s">
        <v>39</v>
      </c>
    </row>
    <row r="50" ht="34" spans="1:15">
      <c r="A50" s="10">
        <v>49</v>
      </c>
      <c r="B50" s="10" t="s">
        <v>347</v>
      </c>
      <c r="C50" s="10" t="s">
        <v>408</v>
      </c>
      <c r="D50" s="10" t="s">
        <v>409</v>
      </c>
      <c r="E50" s="10" t="s">
        <v>410</v>
      </c>
      <c r="F50" s="10" t="s">
        <v>411</v>
      </c>
      <c r="G50" s="10" t="s">
        <v>412</v>
      </c>
      <c r="H50" s="10" t="s">
        <v>413</v>
      </c>
      <c r="I50" s="10" t="s">
        <v>35</v>
      </c>
      <c r="J50" s="10" t="s">
        <v>414</v>
      </c>
      <c r="K50" s="10" t="s">
        <v>415</v>
      </c>
      <c r="L50" s="10" t="s">
        <v>38</v>
      </c>
      <c r="M50" s="10" t="s">
        <v>39</v>
      </c>
      <c r="N50" s="10"/>
      <c r="O50" s="10" t="s">
        <v>39</v>
      </c>
    </row>
    <row r="51" ht="34" spans="1:15">
      <c r="A51" s="10">
        <v>50</v>
      </c>
      <c r="B51" s="10" t="s">
        <v>347</v>
      </c>
      <c r="C51" s="10" t="s">
        <v>416</v>
      </c>
      <c r="D51" s="10" t="s">
        <v>417</v>
      </c>
      <c r="E51" s="10" t="s">
        <v>418</v>
      </c>
      <c r="F51" s="10" t="s">
        <v>419</v>
      </c>
      <c r="G51" s="10" t="s">
        <v>420</v>
      </c>
      <c r="H51" s="10" t="s">
        <v>421</v>
      </c>
      <c r="I51" s="10" t="s">
        <v>35</v>
      </c>
      <c r="J51" s="10" t="s">
        <v>414</v>
      </c>
      <c r="K51" s="10" t="s">
        <v>422</v>
      </c>
      <c r="L51" s="10" t="s">
        <v>38</v>
      </c>
      <c r="M51" s="10" t="s">
        <v>39</v>
      </c>
      <c r="N51" s="10"/>
      <c r="O51" s="10" t="s">
        <v>39</v>
      </c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conditionalFormatting sqref="I2:I51">
    <cfRule type="expression" dxfId="0" priority="4">
      <formula>I2="Avoid"</formula>
    </cfRule>
    <cfRule type="expression" dxfId="1" priority="5">
      <formula>I2="Always"</formula>
    </cfRule>
    <cfRule type="expression" dxfId="2" priority="6">
      <formula>I2="With friends only"</formula>
    </cfRule>
  </conditionalFormatting>
  <conditionalFormatting sqref="L2:L51">
    <cfRule type="expression" dxfId="1" priority="1">
      <formula>L2="Remembered"</formula>
    </cfRule>
    <cfRule type="expression" dxfId="2" priority="2">
      <formula>L2="Learning"</formula>
    </cfRule>
    <cfRule type="expression" dxfId="0" priority="3">
      <formula>L2="New"</formula>
    </cfRule>
  </conditionalFormatting>
  <dataValidations count="3">
    <dataValidation type="list" sqref="I2:I51">
      <formula1>"Always,With friends only,Avoid"</formula1>
    </dataValidation>
    <dataValidation type="list" sqref="L2:L51">
      <formula1>"New,Learning,Remembered"</formula1>
    </dataValidation>
    <dataValidation type="list" sqref="M2:M51">
      <formula1>"1,2,3,4,5"</formula1>
    </dataValidation>
  </dataValidations>
  <pageMargins left="0.7" right="0.7" top="0.75" bottom="0.75" header="0.3" footer="0.3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zoomScale="120" zoomScaleNormal="120" topLeftCell="A9" workbookViewId="0">
      <selection activeCell="G31" sqref="G31"/>
    </sheetView>
  </sheetViews>
  <sheetFormatPr defaultColWidth="9" defaultRowHeight="16.8"/>
  <cols>
    <col min="1" max="1" width="6" customWidth="1"/>
    <col min="2" max="2" width="22" customWidth="1"/>
    <col min="3" max="3" width="14" customWidth="1"/>
    <col min="4" max="4" width="18" customWidth="1"/>
    <col min="5" max="6" width="28" customWidth="1"/>
    <col min="7" max="7" width="34" customWidth="1"/>
    <col min="8" max="8" width="16" customWidth="1"/>
  </cols>
  <sheetData>
    <row r="1" ht="17" spans="1:15">
      <c r="A1" s="9" t="s">
        <v>13</v>
      </c>
      <c r="B1" s="9" t="s">
        <v>14</v>
      </c>
      <c r="C1" s="9" t="s">
        <v>15</v>
      </c>
      <c r="D1" s="9" t="s">
        <v>16</v>
      </c>
      <c r="E1" s="9" t="s">
        <v>423</v>
      </c>
      <c r="F1" s="9" t="s">
        <v>424</v>
      </c>
      <c r="G1" s="9" t="s">
        <v>425</v>
      </c>
      <c r="H1" s="9" t="s">
        <v>24</v>
      </c>
      <c r="I1" s="2"/>
      <c r="J1" s="2"/>
      <c r="K1" s="2"/>
      <c r="L1" s="2"/>
      <c r="M1" s="2"/>
      <c r="N1" s="2"/>
      <c r="O1" s="2"/>
    </row>
    <row r="2" ht="34" spans="1:15">
      <c r="A2" s="10">
        <v>1</v>
      </c>
      <c r="B2" s="10" t="s">
        <v>28</v>
      </c>
      <c r="C2" s="10" t="s">
        <v>29</v>
      </c>
      <c r="D2" s="10" t="s">
        <v>30</v>
      </c>
      <c r="E2" s="10" t="s">
        <v>39</v>
      </c>
      <c r="F2" s="10" t="s">
        <v>31</v>
      </c>
      <c r="G2" s="10" t="s">
        <v>33</v>
      </c>
      <c r="H2" s="10" t="s">
        <v>38</v>
      </c>
      <c r="I2" s="2"/>
      <c r="J2" s="2"/>
      <c r="K2" s="2"/>
      <c r="L2" s="2"/>
      <c r="M2" s="2"/>
      <c r="N2" s="2"/>
      <c r="O2" s="2"/>
    </row>
    <row r="3" ht="17" spans="1:15">
      <c r="A3" s="10">
        <v>2</v>
      </c>
      <c r="B3" s="10" t="s">
        <v>28</v>
      </c>
      <c r="C3" s="10" t="s">
        <v>40</v>
      </c>
      <c r="D3" s="10" t="s">
        <v>41</v>
      </c>
      <c r="E3" s="10" t="s">
        <v>39</v>
      </c>
      <c r="F3" s="10" t="s">
        <v>42</v>
      </c>
      <c r="G3" s="10" t="s">
        <v>44</v>
      </c>
      <c r="H3" s="10" t="s">
        <v>38</v>
      </c>
      <c r="I3" s="2"/>
      <c r="J3" s="2"/>
      <c r="K3" s="2"/>
      <c r="L3" s="2"/>
      <c r="M3" s="2"/>
      <c r="N3" s="2"/>
      <c r="O3" s="2"/>
    </row>
    <row r="4" ht="17" spans="1:15">
      <c r="A4" s="10">
        <v>3</v>
      </c>
      <c r="B4" s="10" t="s">
        <v>28</v>
      </c>
      <c r="C4" s="10" t="s">
        <v>48</v>
      </c>
      <c r="D4" s="10" t="s">
        <v>49</v>
      </c>
      <c r="E4" s="10" t="s">
        <v>39</v>
      </c>
      <c r="F4" s="10" t="s">
        <v>50</v>
      </c>
      <c r="G4" s="10" t="s">
        <v>52</v>
      </c>
      <c r="H4" s="10" t="s">
        <v>38</v>
      </c>
      <c r="I4" s="2"/>
      <c r="J4" s="2"/>
      <c r="K4" s="2"/>
      <c r="L4" s="2"/>
      <c r="M4" s="2"/>
      <c r="N4" s="2"/>
      <c r="O4" s="2"/>
    </row>
    <row r="5" ht="17" spans="1:15">
      <c r="A5" s="10">
        <v>4</v>
      </c>
      <c r="B5" s="10" t="s">
        <v>28</v>
      </c>
      <c r="C5" s="10" t="s">
        <v>57</v>
      </c>
      <c r="D5" s="10" t="s">
        <v>58</v>
      </c>
      <c r="E5" s="10" t="s">
        <v>39</v>
      </c>
      <c r="F5" s="10" t="s">
        <v>59</v>
      </c>
      <c r="G5" s="10" t="s">
        <v>61</v>
      </c>
      <c r="H5" s="10" t="s">
        <v>38</v>
      </c>
      <c r="I5" s="2"/>
      <c r="J5" s="2"/>
      <c r="K5" s="2"/>
      <c r="L5" s="2"/>
      <c r="M5" s="2"/>
      <c r="N5" s="2"/>
      <c r="O5" s="2"/>
    </row>
    <row r="6" ht="17" spans="1:15">
      <c r="A6" s="10">
        <v>5</v>
      </c>
      <c r="B6" s="10" t="s">
        <v>28</v>
      </c>
      <c r="C6" s="10" t="s">
        <v>65</v>
      </c>
      <c r="D6" s="10" t="s">
        <v>66</v>
      </c>
      <c r="E6" s="10" t="s">
        <v>39</v>
      </c>
      <c r="F6" s="10" t="s">
        <v>67</v>
      </c>
      <c r="G6" s="10" t="s">
        <v>69</v>
      </c>
      <c r="H6" s="10" t="s">
        <v>38</v>
      </c>
      <c r="I6" s="2"/>
      <c r="J6" s="2"/>
      <c r="K6" s="2"/>
      <c r="L6" s="2"/>
      <c r="M6" s="2"/>
      <c r="N6" s="2"/>
      <c r="O6" s="2"/>
    </row>
    <row r="7" ht="17" spans="1:15">
      <c r="A7" s="10">
        <v>6</v>
      </c>
      <c r="B7" s="10" t="s">
        <v>28</v>
      </c>
      <c r="C7" s="10" t="s">
        <v>73</v>
      </c>
      <c r="D7" s="10" t="s">
        <v>74</v>
      </c>
      <c r="E7" s="10" t="s">
        <v>39</v>
      </c>
      <c r="F7" s="10" t="s">
        <v>75</v>
      </c>
      <c r="G7" s="10" t="s">
        <v>77</v>
      </c>
      <c r="H7" s="10" t="s">
        <v>38</v>
      </c>
      <c r="I7" s="2"/>
      <c r="J7" s="2"/>
      <c r="K7" s="2"/>
      <c r="L7" s="2"/>
      <c r="M7" s="2"/>
      <c r="N7" s="2"/>
      <c r="O7" s="2"/>
    </row>
    <row r="8" ht="17" spans="1:15">
      <c r="A8" s="10">
        <v>7</v>
      </c>
      <c r="B8" s="10" t="s">
        <v>28</v>
      </c>
      <c r="C8" s="10" t="s">
        <v>81</v>
      </c>
      <c r="D8" s="10" t="s">
        <v>82</v>
      </c>
      <c r="E8" s="10" t="s">
        <v>39</v>
      </c>
      <c r="F8" s="10" t="s">
        <v>83</v>
      </c>
      <c r="G8" s="10" t="s">
        <v>85</v>
      </c>
      <c r="H8" s="10" t="s">
        <v>38</v>
      </c>
      <c r="I8" s="2"/>
      <c r="J8" s="2"/>
      <c r="K8" s="2"/>
      <c r="L8" s="2"/>
      <c r="M8" s="2"/>
      <c r="N8" s="2"/>
      <c r="O8" s="2"/>
    </row>
    <row r="9" ht="17" spans="1:15">
      <c r="A9" s="10">
        <v>8</v>
      </c>
      <c r="B9" s="10" t="s">
        <v>28</v>
      </c>
      <c r="C9" s="10" t="s">
        <v>89</v>
      </c>
      <c r="D9" s="10" t="s">
        <v>90</v>
      </c>
      <c r="E9" s="10" t="s">
        <v>39</v>
      </c>
      <c r="F9" s="10" t="s">
        <v>91</v>
      </c>
      <c r="G9" s="10" t="s">
        <v>93</v>
      </c>
      <c r="H9" s="10" t="s">
        <v>38</v>
      </c>
      <c r="I9" s="2"/>
      <c r="J9" s="2"/>
      <c r="K9" s="2"/>
      <c r="L9" s="2"/>
      <c r="M9" s="2"/>
      <c r="N9" s="2"/>
      <c r="O9" s="2"/>
    </row>
    <row r="10" ht="17" spans="1:15">
      <c r="A10" s="10">
        <v>9</v>
      </c>
      <c r="B10" s="10" t="s">
        <v>28</v>
      </c>
      <c r="C10" s="10" t="s">
        <v>97</v>
      </c>
      <c r="D10" s="10" t="s">
        <v>98</v>
      </c>
      <c r="E10" s="10" t="s">
        <v>39</v>
      </c>
      <c r="F10" s="10" t="s">
        <v>99</v>
      </c>
      <c r="G10" s="10" t="s">
        <v>101</v>
      </c>
      <c r="H10" s="10" t="s">
        <v>38</v>
      </c>
      <c r="I10" s="2"/>
      <c r="J10" s="2"/>
      <c r="K10" s="2"/>
      <c r="L10" s="2"/>
      <c r="M10" s="2"/>
      <c r="N10" s="2"/>
      <c r="O10" s="2"/>
    </row>
    <row r="11" ht="17" spans="1:15">
      <c r="A11" s="10">
        <v>10</v>
      </c>
      <c r="B11" s="10" t="s">
        <v>28</v>
      </c>
      <c r="C11" s="10" t="s">
        <v>105</v>
      </c>
      <c r="D11" s="10" t="s">
        <v>106</v>
      </c>
      <c r="E11" s="10" t="s">
        <v>39</v>
      </c>
      <c r="F11" s="10" t="s">
        <v>107</v>
      </c>
      <c r="G11" s="10" t="s">
        <v>109</v>
      </c>
      <c r="H11" s="10" t="s">
        <v>38</v>
      </c>
      <c r="I11" s="2"/>
      <c r="J11" s="2"/>
      <c r="K11" s="2"/>
      <c r="L11" s="2"/>
      <c r="M11" s="2"/>
      <c r="N11" s="2"/>
      <c r="O11" s="2"/>
    </row>
    <row r="12" ht="34" spans="1:15">
      <c r="A12" s="10">
        <v>11</v>
      </c>
      <c r="B12" s="10" t="s">
        <v>113</v>
      </c>
      <c r="C12" s="10" t="s">
        <v>114</v>
      </c>
      <c r="D12" s="10" t="s">
        <v>115</v>
      </c>
      <c r="E12" s="10" t="s">
        <v>39</v>
      </c>
      <c r="F12" s="10" t="s">
        <v>116</v>
      </c>
      <c r="G12" s="10" t="s">
        <v>118</v>
      </c>
      <c r="H12" s="10" t="s">
        <v>38</v>
      </c>
      <c r="I12" s="2"/>
      <c r="J12" s="2"/>
      <c r="K12" s="2"/>
      <c r="L12" s="2"/>
      <c r="M12" s="2"/>
      <c r="N12" s="2"/>
      <c r="O12" s="2"/>
    </row>
    <row r="13" ht="17" spans="1:15">
      <c r="A13" s="10">
        <v>12</v>
      </c>
      <c r="B13" s="10" t="s">
        <v>113</v>
      </c>
      <c r="C13" s="10" t="s">
        <v>122</v>
      </c>
      <c r="D13" s="10" t="s">
        <v>123</v>
      </c>
      <c r="E13" s="10" t="s">
        <v>39</v>
      </c>
      <c r="F13" s="10" t="s">
        <v>124</v>
      </c>
      <c r="G13" s="10" t="s">
        <v>126</v>
      </c>
      <c r="H13" s="10" t="s">
        <v>38</v>
      </c>
      <c r="I13" s="2"/>
      <c r="J13" s="2"/>
      <c r="K13" s="2"/>
      <c r="L13" s="2"/>
      <c r="M13" s="2"/>
      <c r="N13" s="2"/>
      <c r="O13" s="2"/>
    </row>
    <row r="14" ht="17" spans="1:15">
      <c r="A14" s="10">
        <v>13</v>
      </c>
      <c r="B14" s="10" t="s">
        <v>113</v>
      </c>
      <c r="C14" s="10" t="s">
        <v>130</v>
      </c>
      <c r="D14" s="10" t="s">
        <v>131</v>
      </c>
      <c r="E14" s="10" t="s">
        <v>39</v>
      </c>
      <c r="F14" s="10" t="s">
        <v>132</v>
      </c>
      <c r="G14" s="10" t="s">
        <v>134</v>
      </c>
      <c r="H14" s="10" t="s">
        <v>38</v>
      </c>
      <c r="I14" s="2"/>
      <c r="J14" s="2"/>
      <c r="K14" s="2"/>
      <c r="L14" s="2"/>
      <c r="M14" s="2"/>
      <c r="N14" s="2"/>
      <c r="O14" s="2"/>
    </row>
    <row r="15" ht="17" spans="1:15">
      <c r="A15" s="10">
        <v>14</v>
      </c>
      <c r="B15" s="10" t="s">
        <v>113</v>
      </c>
      <c r="C15" s="10" t="s">
        <v>138</v>
      </c>
      <c r="D15" s="10" t="s">
        <v>139</v>
      </c>
      <c r="E15" s="10" t="s">
        <v>39</v>
      </c>
      <c r="F15" s="10" t="s">
        <v>140</v>
      </c>
      <c r="G15" s="10" t="s">
        <v>142</v>
      </c>
      <c r="H15" s="10" t="s">
        <v>38</v>
      </c>
      <c r="I15" s="2"/>
      <c r="J15" s="2"/>
      <c r="K15" s="2"/>
      <c r="L15" s="2"/>
      <c r="M15" s="2"/>
      <c r="N15" s="2"/>
      <c r="O15" s="2"/>
    </row>
    <row r="16" ht="17" spans="1:15">
      <c r="A16" s="10">
        <v>15</v>
      </c>
      <c r="B16" s="10" t="s">
        <v>113</v>
      </c>
      <c r="C16" s="10" t="s">
        <v>144</v>
      </c>
      <c r="D16" s="10" t="s">
        <v>145</v>
      </c>
      <c r="E16" s="10" t="s">
        <v>39</v>
      </c>
      <c r="F16" s="10" t="s">
        <v>146</v>
      </c>
      <c r="G16" s="10" t="s">
        <v>148</v>
      </c>
      <c r="H16" s="10" t="s">
        <v>38</v>
      </c>
      <c r="I16" s="2"/>
      <c r="J16" s="2"/>
      <c r="K16" s="2"/>
      <c r="L16" s="2"/>
      <c r="M16" s="2"/>
      <c r="N16" s="2"/>
      <c r="O16" s="2"/>
    </row>
    <row r="17" ht="17" spans="1:15">
      <c r="A17" s="10">
        <v>16</v>
      </c>
      <c r="B17" s="10" t="s">
        <v>113</v>
      </c>
      <c r="C17" s="10" t="s">
        <v>152</v>
      </c>
      <c r="D17" s="10" t="s">
        <v>153</v>
      </c>
      <c r="E17" s="10" t="s">
        <v>39</v>
      </c>
      <c r="F17" s="10" t="s">
        <v>154</v>
      </c>
      <c r="G17" s="10" t="s">
        <v>156</v>
      </c>
      <c r="H17" s="10" t="s">
        <v>38</v>
      </c>
      <c r="I17" s="2"/>
      <c r="J17" s="2"/>
      <c r="K17" s="2"/>
      <c r="L17" s="2"/>
      <c r="M17" s="2"/>
      <c r="N17" s="2"/>
      <c r="O17" s="2"/>
    </row>
    <row r="18" ht="17" spans="1:15">
      <c r="A18" s="10">
        <v>17</v>
      </c>
      <c r="B18" s="10" t="s">
        <v>113</v>
      </c>
      <c r="C18" s="10" t="s">
        <v>160</v>
      </c>
      <c r="D18" s="10" t="s">
        <v>161</v>
      </c>
      <c r="E18" s="10" t="s">
        <v>39</v>
      </c>
      <c r="F18" s="10" t="s">
        <v>162</v>
      </c>
      <c r="G18" s="10" t="s">
        <v>164</v>
      </c>
      <c r="H18" s="10" t="s">
        <v>38</v>
      </c>
      <c r="I18" s="2"/>
      <c r="J18" s="2"/>
      <c r="K18" s="2"/>
      <c r="L18" s="2"/>
      <c r="M18" s="2"/>
      <c r="N18" s="2"/>
      <c r="O18" s="2"/>
    </row>
    <row r="19" ht="17" spans="1:15">
      <c r="A19" s="10">
        <v>18</v>
      </c>
      <c r="B19" s="10" t="s">
        <v>113</v>
      </c>
      <c r="C19" s="10" t="s">
        <v>168</v>
      </c>
      <c r="D19" s="10" t="s">
        <v>169</v>
      </c>
      <c r="E19" s="10" t="s">
        <v>39</v>
      </c>
      <c r="F19" s="10" t="s">
        <v>170</v>
      </c>
      <c r="G19" s="10" t="s">
        <v>172</v>
      </c>
      <c r="H19" s="10" t="s">
        <v>38</v>
      </c>
      <c r="I19" s="2"/>
      <c r="J19" s="2"/>
      <c r="K19" s="2"/>
      <c r="L19" s="2"/>
      <c r="M19" s="2"/>
      <c r="N19" s="2"/>
      <c r="O19" s="2"/>
    </row>
    <row r="20" ht="17" spans="1:15">
      <c r="A20" s="10">
        <v>19</v>
      </c>
      <c r="B20" s="10" t="s">
        <v>113</v>
      </c>
      <c r="C20" s="10" t="s">
        <v>176</v>
      </c>
      <c r="D20" s="10" t="s">
        <v>177</v>
      </c>
      <c r="E20" s="10" t="s">
        <v>39</v>
      </c>
      <c r="F20" s="10" t="s">
        <v>178</v>
      </c>
      <c r="G20" s="10" t="s">
        <v>180</v>
      </c>
      <c r="H20" s="10" t="s">
        <v>38</v>
      </c>
      <c r="I20" s="2"/>
      <c r="J20" s="2"/>
      <c r="K20" s="2"/>
      <c r="L20" s="2"/>
      <c r="M20" s="2"/>
      <c r="N20" s="2"/>
      <c r="O20" s="2"/>
    </row>
    <row r="21" ht="17" spans="1:15">
      <c r="A21" s="10">
        <v>20</v>
      </c>
      <c r="B21" s="10" t="s">
        <v>113</v>
      </c>
      <c r="C21" s="10" t="s">
        <v>184</v>
      </c>
      <c r="D21" s="10" t="s">
        <v>185</v>
      </c>
      <c r="E21" s="10" t="s">
        <v>39</v>
      </c>
      <c r="F21" s="10" t="s">
        <v>186</v>
      </c>
      <c r="G21" s="10" t="s">
        <v>188</v>
      </c>
      <c r="H21" s="10" t="s">
        <v>38</v>
      </c>
      <c r="I21" s="2"/>
      <c r="J21" s="2"/>
      <c r="K21" s="2"/>
      <c r="L21" s="2"/>
      <c r="M21" s="2"/>
      <c r="N21" s="2"/>
      <c r="O21" s="2"/>
    </row>
    <row r="22" ht="17" spans="1:15">
      <c r="A22" s="10">
        <v>21</v>
      </c>
      <c r="B22" s="10" t="s">
        <v>192</v>
      </c>
      <c r="C22" s="10" t="s">
        <v>193</v>
      </c>
      <c r="D22" s="10" t="s">
        <v>194</v>
      </c>
      <c r="E22" s="10" t="s">
        <v>39</v>
      </c>
      <c r="F22" s="10" t="s">
        <v>195</v>
      </c>
      <c r="G22" s="10" t="s">
        <v>197</v>
      </c>
      <c r="H22" s="10" t="s">
        <v>38</v>
      </c>
      <c r="I22" s="2"/>
      <c r="J22" s="2"/>
      <c r="K22" s="2"/>
      <c r="L22" s="2"/>
      <c r="M22" s="2"/>
      <c r="N22" s="2"/>
      <c r="O22" s="2"/>
    </row>
    <row r="23" ht="17" spans="1:15">
      <c r="A23" s="10">
        <v>22</v>
      </c>
      <c r="B23" s="10" t="s">
        <v>192</v>
      </c>
      <c r="C23" s="10" t="s">
        <v>201</v>
      </c>
      <c r="D23" s="10" t="s">
        <v>202</v>
      </c>
      <c r="E23" s="10" t="s">
        <v>39</v>
      </c>
      <c r="F23" s="10" t="s">
        <v>203</v>
      </c>
      <c r="G23" s="10" t="s">
        <v>205</v>
      </c>
      <c r="H23" s="10" t="s">
        <v>38</v>
      </c>
      <c r="I23" s="2"/>
      <c r="J23" s="2"/>
      <c r="K23" s="2"/>
      <c r="L23" s="2"/>
      <c r="M23" s="2"/>
      <c r="N23" s="2"/>
      <c r="O23" s="2"/>
    </row>
    <row r="24" ht="17" spans="1:15">
      <c r="A24" s="10">
        <v>23</v>
      </c>
      <c r="B24" s="10" t="s">
        <v>192</v>
      </c>
      <c r="C24" s="10" t="s">
        <v>209</v>
      </c>
      <c r="D24" s="10" t="s">
        <v>210</v>
      </c>
      <c r="E24" s="10" t="s">
        <v>39</v>
      </c>
      <c r="F24" s="10" t="s">
        <v>211</v>
      </c>
      <c r="G24" s="10" t="s">
        <v>213</v>
      </c>
      <c r="H24" s="10" t="s">
        <v>38</v>
      </c>
      <c r="I24" s="2"/>
      <c r="J24" s="2"/>
      <c r="K24" s="2"/>
      <c r="L24" s="2"/>
      <c r="M24" s="2"/>
      <c r="N24" s="2"/>
      <c r="O24" s="2"/>
    </row>
    <row r="25" ht="17" spans="1:15">
      <c r="A25" s="10">
        <v>24</v>
      </c>
      <c r="B25" s="10" t="s">
        <v>192</v>
      </c>
      <c r="C25" s="10" t="s">
        <v>215</v>
      </c>
      <c r="D25" s="10" t="s">
        <v>216</v>
      </c>
      <c r="E25" s="10" t="s">
        <v>39</v>
      </c>
      <c r="F25" s="10" t="s">
        <v>217</v>
      </c>
      <c r="G25" s="10" t="s">
        <v>219</v>
      </c>
      <c r="H25" s="10" t="s">
        <v>38</v>
      </c>
      <c r="I25" s="2"/>
      <c r="J25" s="2"/>
      <c r="K25" s="2"/>
      <c r="L25" s="2"/>
      <c r="M25" s="2"/>
      <c r="N25" s="2"/>
      <c r="O25" s="2"/>
    </row>
    <row r="26" ht="17" spans="1:15">
      <c r="A26" s="10">
        <v>25</v>
      </c>
      <c r="B26" s="10" t="s">
        <v>192</v>
      </c>
      <c r="C26" s="10" t="s">
        <v>222</v>
      </c>
      <c r="D26" s="10" t="s">
        <v>66</v>
      </c>
      <c r="E26" s="10" t="s">
        <v>39</v>
      </c>
      <c r="F26" s="10" t="s">
        <v>223</v>
      </c>
      <c r="G26" s="10" t="s">
        <v>225</v>
      </c>
      <c r="H26" s="10" t="s">
        <v>38</v>
      </c>
      <c r="I26" s="2"/>
      <c r="J26" s="2"/>
      <c r="K26" s="2"/>
      <c r="L26" s="2"/>
      <c r="M26" s="2"/>
      <c r="N26" s="2"/>
      <c r="O26" s="2"/>
    </row>
    <row r="27" ht="17" spans="1:15">
      <c r="A27" s="10">
        <v>26</v>
      </c>
      <c r="B27" s="10" t="s">
        <v>192</v>
      </c>
      <c r="C27" s="10" t="s">
        <v>228</v>
      </c>
      <c r="D27" s="10" t="s">
        <v>229</v>
      </c>
      <c r="E27" s="10" t="s">
        <v>39</v>
      </c>
      <c r="F27" s="10" t="s">
        <v>230</v>
      </c>
      <c r="G27" s="10" t="s">
        <v>232</v>
      </c>
      <c r="H27" s="10" t="s">
        <v>38</v>
      </c>
      <c r="I27" s="2"/>
      <c r="J27" s="2"/>
      <c r="K27" s="2"/>
      <c r="L27" s="2"/>
      <c r="M27" s="2"/>
      <c r="N27" s="2"/>
      <c r="O27" s="2"/>
    </row>
    <row r="28" ht="17" spans="1:15">
      <c r="A28" s="10">
        <v>27</v>
      </c>
      <c r="B28" s="10" t="s">
        <v>192</v>
      </c>
      <c r="C28" s="10" t="s">
        <v>235</v>
      </c>
      <c r="D28" s="10" t="s">
        <v>236</v>
      </c>
      <c r="E28" s="10" t="s">
        <v>39</v>
      </c>
      <c r="F28" s="10" t="s">
        <v>237</v>
      </c>
      <c r="G28" s="10" t="s">
        <v>239</v>
      </c>
      <c r="H28" s="10" t="s">
        <v>38</v>
      </c>
      <c r="I28" s="2"/>
      <c r="J28" s="2"/>
      <c r="K28" s="2"/>
      <c r="L28" s="2"/>
      <c r="M28" s="2"/>
      <c r="N28" s="2"/>
      <c r="O28" s="2"/>
    </row>
    <row r="29" ht="17" spans="1:15">
      <c r="A29" s="10">
        <v>28</v>
      </c>
      <c r="B29" s="10" t="s">
        <v>192</v>
      </c>
      <c r="C29" s="10" t="s">
        <v>243</v>
      </c>
      <c r="D29" s="10" t="s">
        <v>244</v>
      </c>
      <c r="E29" s="10" t="s">
        <v>39</v>
      </c>
      <c r="F29" s="10" t="s">
        <v>245</v>
      </c>
      <c r="G29" s="10" t="s">
        <v>247</v>
      </c>
      <c r="H29" s="10" t="s">
        <v>38</v>
      </c>
      <c r="I29" s="2"/>
      <c r="J29" s="2"/>
      <c r="K29" s="2"/>
      <c r="L29" s="2"/>
      <c r="M29" s="2"/>
      <c r="N29" s="2"/>
      <c r="O29" s="2"/>
    </row>
    <row r="30" ht="17" spans="1:15">
      <c r="A30" s="10">
        <v>29</v>
      </c>
      <c r="B30" s="10" t="s">
        <v>192</v>
      </c>
      <c r="C30" s="10" t="s">
        <v>250</v>
      </c>
      <c r="D30" s="10" t="s">
        <v>251</v>
      </c>
      <c r="E30" s="10" t="s">
        <v>39</v>
      </c>
      <c r="F30" s="10" t="s">
        <v>252</v>
      </c>
      <c r="G30" s="10" t="s">
        <v>254</v>
      </c>
      <c r="H30" s="10" t="s">
        <v>38</v>
      </c>
      <c r="I30" s="2"/>
      <c r="J30" s="2"/>
      <c r="K30" s="2"/>
      <c r="L30" s="2"/>
      <c r="M30" s="2"/>
      <c r="N30" s="2"/>
      <c r="O30" s="2"/>
    </row>
    <row r="31" ht="17" spans="1:15">
      <c r="A31" s="10">
        <v>30</v>
      </c>
      <c r="B31" s="10" t="s">
        <v>192</v>
      </c>
      <c r="C31" s="10" t="s">
        <v>257</v>
      </c>
      <c r="D31" s="10" t="s">
        <v>258</v>
      </c>
      <c r="E31" s="10" t="s">
        <v>39</v>
      </c>
      <c r="F31" s="10" t="s">
        <v>259</v>
      </c>
      <c r="G31" s="10" t="s">
        <v>261</v>
      </c>
      <c r="H31" s="10" t="s">
        <v>38</v>
      </c>
      <c r="I31" s="2"/>
      <c r="J31" s="2"/>
      <c r="K31" s="2"/>
      <c r="L31" s="2"/>
      <c r="M31" s="2"/>
      <c r="N31" s="2"/>
      <c r="O31" s="2"/>
    </row>
    <row r="32" ht="17" spans="1:15">
      <c r="A32" s="10">
        <v>31</v>
      </c>
      <c r="B32" s="10" t="s">
        <v>266</v>
      </c>
      <c r="C32" s="10" t="s">
        <v>267</v>
      </c>
      <c r="D32" s="10" t="s">
        <v>268</v>
      </c>
      <c r="E32" s="10" t="s">
        <v>39</v>
      </c>
      <c r="F32" s="10" t="s">
        <v>269</v>
      </c>
      <c r="G32" s="10" t="s">
        <v>271</v>
      </c>
      <c r="H32" s="10" t="s">
        <v>38</v>
      </c>
      <c r="I32" s="2"/>
      <c r="J32" s="2"/>
      <c r="K32" s="2"/>
      <c r="L32" s="2"/>
      <c r="M32" s="2"/>
      <c r="N32" s="2"/>
      <c r="O32" s="2"/>
    </row>
    <row r="33" ht="34" spans="1:15">
      <c r="A33" s="10">
        <v>32</v>
      </c>
      <c r="B33" s="10" t="s">
        <v>266</v>
      </c>
      <c r="C33" s="10" t="s">
        <v>275</v>
      </c>
      <c r="D33" s="10" t="s">
        <v>276</v>
      </c>
      <c r="E33" s="10" t="s">
        <v>39</v>
      </c>
      <c r="F33" s="10" t="s">
        <v>277</v>
      </c>
      <c r="G33" s="10" t="s">
        <v>279</v>
      </c>
      <c r="H33" s="10" t="s">
        <v>38</v>
      </c>
      <c r="I33" s="2"/>
      <c r="J33" s="2"/>
      <c r="K33" s="2"/>
      <c r="L33" s="2"/>
      <c r="M33" s="2"/>
      <c r="N33" s="2"/>
      <c r="O33" s="2"/>
    </row>
    <row r="34" ht="17" spans="1:15">
      <c r="A34" s="10">
        <v>33</v>
      </c>
      <c r="B34" s="10" t="s">
        <v>266</v>
      </c>
      <c r="C34" s="10" t="s">
        <v>283</v>
      </c>
      <c r="D34" s="10" t="s">
        <v>284</v>
      </c>
      <c r="E34" s="10" t="s">
        <v>39</v>
      </c>
      <c r="F34" s="10" t="s">
        <v>285</v>
      </c>
      <c r="G34" s="10" t="s">
        <v>287</v>
      </c>
      <c r="H34" s="10" t="s">
        <v>38</v>
      </c>
      <c r="I34" s="2"/>
      <c r="J34" s="2"/>
      <c r="K34" s="2"/>
      <c r="L34" s="2"/>
      <c r="M34" s="2"/>
      <c r="N34" s="2"/>
      <c r="O34" s="2"/>
    </row>
    <row r="35" ht="17" spans="1:15">
      <c r="A35" s="10">
        <v>34</v>
      </c>
      <c r="B35" s="10" t="s">
        <v>266</v>
      </c>
      <c r="C35" s="10" t="s">
        <v>291</v>
      </c>
      <c r="D35" s="10" t="s">
        <v>292</v>
      </c>
      <c r="E35" s="10" t="s">
        <v>39</v>
      </c>
      <c r="F35" s="10" t="s">
        <v>293</v>
      </c>
      <c r="G35" s="10" t="s">
        <v>295</v>
      </c>
      <c r="H35" s="10" t="s">
        <v>38</v>
      </c>
      <c r="I35" s="2"/>
      <c r="J35" s="2"/>
      <c r="K35" s="2"/>
      <c r="L35" s="2"/>
      <c r="M35" s="2"/>
      <c r="N35" s="2"/>
      <c r="O35" s="2"/>
    </row>
    <row r="36" ht="17" spans="1:15">
      <c r="A36" s="10">
        <v>35</v>
      </c>
      <c r="B36" s="10" t="s">
        <v>266</v>
      </c>
      <c r="C36" s="10" t="s">
        <v>299</v>
      </c>
      <c r="D36" s="10" t="s">
        <v>300</v>
      </c>
      <c r="E36" s="10" t="s">
        <v>39</v>
      </c>
      <c r="F36" s="10" t="s">
        <v>301</v>
      </c>
      <c r="G36" s="10" t="s">
        <v>303</v>
      </c>
      <c r="H36" s="10" t="s">
        <v>38</v>
      </c>
      <c r="I36" s="2"/>
      <c r="J36" s="2"/>
      <c r="K36" s="2"/>
      <c r="L36" s="2"/>
      <c r="M36" s="2"/>
      <c r="N36" s="2"/>
      <c r="O36" s="2"/>
    </row>
    <row r="37" ht="34" spans="1:15">
      <c r="A37" s="10">
        <v>36</v>
      </c>
      <c r="B37" s="10" t="s">
        <v>266</v>
      </c>
      <c r="C37" s="10" t="s">
        <v>307</v>
      </c>
      <c r="D37" s="10" t="s">
        <v>308</v>
      </c>
      <c r="E37" s="10" t="s">
        <v>39</v>
      </c>
      <c r="F37" s="10" t="s">
        <v>309</v>
      </c>
      <c r="G37" s="10" t="s">
        <v>311</v>
      </c>
      <c r="H37" s="10" t="s">
        <v>38</v>
      </c>
      <c r="I37" s="2"/>
      <c r="J37" s="2"/>
      <c r="K37" s="2"/>
      <c r="L37" s="2"/>
      <c r="M37" s="2"/>
      <c r="N37" s="2"/>
      <c r="O37" s="2"/>
    </row>
    <row r="38" ht="17" spans="1:15">
      <c r="A38" s="10">
        <v>37</v>
      </c>
      <c r="B38" s="10" t="s">
        <v>266</v>
      </c>
      <c r="C38" s="10" t="s">
        <v>315</v>
      </c>
      <c r="D38" s="10" t="s">
        <v>316</v>
      </c>
      <c r="E38" s="10" t="s">
        <v>39</v>
      </c>
      <c r="F38" s="10" t="s">
        <v>317</v>
      </c>
      <c r="G38" s="10" t="s">
        <v>319</v>
      </c>
      <c r="H38" s="10" t="s">
        <v>38</v>
      </c>
      <c r="I38" s="2"/>
      <c r="J38" s="2"/>
      <c r="K38" s="2"/>
      <c r="L38" s="2"/>
      <c r="M38" s="2"/>
      <c r="N38" s="2"/>
      <c r="O38" s="2"/>
    </row>
    <row r="39" ht="17" spans="1:15">
      <c r="A39" s="10">
        <v>38</v>
      </c>
      <c r="B39" s="10" t="s">
        <v>266</v>
      </c>
      <c r="C39" s="10" t="s">
        <v>323</v>
      </c>
      <c r="D39" s="10" t="s">
        <v>324</v>
      </c>
      <c r="E39" s="10" t="s">
        <v>39</v>
      </c>
      <c r="F39" s="10" t="s">
        <v>325</v>
      </c>
      <c r="G39" s="10" t="s">
        <v>327</v>
      </c>
      <c r="H39" s="10" t="s">
        <v>38</v>
      </c>
      <c r="I39" s="2"/>
      <c r="J39" s="2"/>
      <c r="K39" s="2"/>
      <c r="L39" s="2"/>
      <c r="M39" s="2"/>
      <c r="N39" s="2"/>
      <c r="O39" s="2"/>
    </row>
    <row r="40" ht="17" spans="1:15">
      <c r="A40" s="10">
        <v>39</v>
      </c>
      <c r="B40" s="10" t="s">
        <v>266</v>
      </c>
      <c r="C40" s="10" t="s">
        <v>331</v>
      </c>
      <c r="D40" s="10" t="s">
        <v>332</v>
      </c>
      <c r="E40" s="10" t="s">
        <v>39</v>
      </c>
      <c r="F40" s="10" t="s">
        <v>333</v>
      </c>
      <c r="G40" s="10" t="s">
        <v>335</v>
      </c>
      <c r="H40" s="10" t="s">
        <v>38</v>
      </c>
      <c r="I40" s="2"/>
      <c r="J40" s="2"/>
      <c r="K40" s="2"/>
      <c r="L40" s="2"/>
      <c r="M40" s="2"/>
      <c r="N40" s="2"/>
      <c r="O40" s="2"/>
    </row>
    <row r="41" ht="17" spans="1:15">
      <c r="A41" s="10">
        <v>40</v>
      </c>
      <c r="B41" s="10" t="s">
        <v>266</v>
      </c>
      <c r="C41" s="10" t="s">
        <v>339</v>
      </c>
      <c r="D41" s="10" t="s">
        <v>340</v>
      </c>
      <c r="E41" s="10" t="s">
        <v>39</v>
      </c>
      <c r="F41" s="10" t="s">
        <v>341</v>
      </c>
      <c r="G41" s="10" t="s">
        <v>343</v>
      </c>
      <c r="H41" s="10" t="s">
        <v>38</v>
      </c>
      <c r="I41" s="2"/>
      <c r="J41" s="2"/>
      <c r="K41" s="2"/>
      <c r="L41" s="2"/>
      <c r="M41" s="2"/>
      <c r="N41" s="2"/>
      <c r="O41" s="2"/>
    </row>
    <row r="42" ht="17" spans="1:15">
      <c r="A42" s="10">
        <v>41</v>
      </c>
      <c r="B42" s="10" t="s">
        <v>347</v>
      </c>
      <c r="C42" s="10" t="s">
        <v>348</v>
      </c>
      <c r="D42" s="10" t="s">
        <v>349</v>
      </c>
      <c r="E42" s="10" t="s">
        <v>39</v>
      </c>
      <c r="F42" s="10" t="s">
        <v>350</v>
      </c>
      <c r="G42" s="10" t="s">
        <v>352</v>
      </c>
      <c r="H42" s="10" t="s">
        <v>38</v>
      </c>
      <c r="I42" s="2"/>
      <c r="J42" s="2"/>
      <c r="K42" s="2"/>
      <c r="L42" s="2"/>
      <c r="M42" s="2"/>
      <c r="N42" s="2"/>
      <c r="O42" s="2"/>
    </row>
    <row r="43" ht="17" spans="1:15">
      <c r="A43" s="10">
        <v>42</v>
      </c>
      <c r="B43" s="10" t="s">
        <v>347</v>
      </c>
      <c r="C43" s="10" t="s">
        <v>356</v>
      </c>
      <c r="D43" s="10" t="s">
        <v>357</v>
      </c>
      <c r="E43" s="10" t="s">
        <v>39</v>
      </c>
      <c r="F43" s="10" t="s">
        <v>358</v>
      </c>
      <c r="G43" s="10" t="s">
        <v>360</v>
      </c>
      <c r="H43" s="10" t="s">
        <v>38</v>
      </c>
      <c r="I43" s="2"/>
      <c r="J43" s="2"/>
      <c r="K43" s="2"/>
      <c r="L43" s="2"/>
      <c r="M43" s="2"/>
      <c r="N43" s="2"/>
      <c r="O43" s="2"/>
    </row>
    <row r="44" ht="17" spans="1:15">
      <c r="A44" s="10">
        <v>43</v>
      </c>
      <c r="B44" s="10" t="s">
        <v>347</v>
      </c>
      <c r="C44" s="10" t="s">
        <v>364</v>
      </c>
      <c r="D44" s="10" t="s">
        <v>365</v>
      </c>
      <c r="E44" s="10" t="s">
        <v>39</v>
      </c>
      <c r="F44" s="10" t="s">
        <v>366</v>
      </c>
      <c r="G44" s="10" t="s">
        <v>368</v>
      </c>
      <c r="H44" s="10" t="s">
        <v>38</v>
      </c>
      <c r="I44" s="2"/>
      <c r="J44" s="2"/>
      <c r="K44" s="2"/>
      <c r="L44" s="2"/>
      <c r="M44" s="2"/>
      <c r="N44" s="2"/>
      <c r="O44" s="2"/>
    </row>
    <row r="45" ht="17" spans="1:15">
      <c r="A45" s="10">
        <v>44</v>
      </c>
      <c r="B45" s="10" t="s">
        <v>347</v>
      </c>
      <c r="C45" s="10" t="s">
        <v>372</v>
      </c>
      <c r="D45" s="10" t="s">
        <v>373</v>
      </c>
      <c r="E45" s="10" t="s">
        <v>39</v>
      </c>
      <c r="F45" s="10" t="s">
        <v>374</v>
      </c>
      <c r="G45" s="10" t="s">
        <v>376</v>
      </c>
      <c r="H45" s="10" t="s">
        <v>38</v>
      </c>
      <c r="I45" s="2"/>
      <c r="J45" s="2"/>
      <c r="K45" s="2"/>
      <c r="L45" s="2"/>
      <c r="M45" s="2"/>
      <c r="N45" s="2"/>
      <c r="O45" s="2"/>
    </row>
    <row r="46" ht="17" spans="1:15">
      <c r="A46" s="10">
        <v>45</v>
      </c>
      <c r="B46" s="10" t="s">
        <v>347</v>
      </c>
      <c r="C46" s="10" t="s">
        <v>378</v>
      </c>
      <c r="D46" s="10" t="s">
        <v>379</v>
      </c>
      <c r="E46" s="10" t="s">
        <v>39</v>
      </c>
      <c r="F46" s="10" t="s">
        <v>380</v>
      </c>
      <c r="G46" s="10" t="s">
        <v>382</v>
      </c>
      <c r="H46" s="10" t="s">
        <v>38</v>
      </c>
      <c r="I46" s="2"/>
      <c r="J46" s="2"/>
      <c r="K46" s="2"/>
      <c r="L46" s="2"/>
      <c r="M46" s="2"/>
      <c r="N46" s="2"/>
      <c r="O46" s="2"/>
    </row>
    <row r="47" ht="17" spans="1:15">
      <c r="A47" s="10">
        <v>46</v>
      </c>
      <c r="B47" s="10" t="s">
        <v>347</v>
      </c>
      <c r="C47" s="10" t="s">
        <v>386</v>
      </c>
      <c r="D47" s="10" t="s">
        <v>387</v>
      </c>
      <c r="E47" s="10" t="s">
        <v>39</v>
      </c>
      <c r="F47" s="10" t="s">
        <v>388</v>
      </c>
      <c r="G47" s="10" t="s">
        <v>390</v>
      </c>
      <c r="H47" s="10" t="s">
        <v>38</v>
      </c>
      <c r="I47" s="2"/>
      <c r="J47" s="2"/>
      <c r="K47" s="2"/>
      <c r="L47" s="2"/>
      <c r="M47" s="2"/>
      <c r="N47" s="2"/>
      <c r="O47" s="2"/>
    </row>
    <row r="48" ht="17" spans="1:15">
      <c r="A48" s="10">
        <v>47</v>
      </c>
      <c r="B48" s="10" t="s">
        <v>347</v>
      </c>
      <c r="C48" s="10" t="s">
        <v>394</v>
      </c>
      <c r="D48" s="10" t="s">
        <v>395</v>
      </c>
      <c r="E48" s="10" t="s">
        <v>39</v>
      </c>
      <c r="F48" s="10" t="s">
        <v>396</v>
      </c>
      <c r="G48" s="10" t="s">
        <v>398</v>
      </c>
      <c r="H48" s="10" t="s">
        <v>38</v>
      </c>
      <c r="I48" s="2"/>
      <c r="J48" s="2"/>
      <c r="K48" s="2"/>
      <c r="L48" s="2"/>
      <c r="M48" s="2"/>
      <c r="N48" s="2"/>
      <c r="O48" s="2"/>
    </row>
    <row r="49" ht="17" spans="1:15">
      <c r="A49" s="10">
        <v>48</v>
      </c>
      <c r="B49" s="10" t="s">
        <v>347</v>
      </c>
      <c r="C49" s="10" t="s">
        <v>402</v>
      </c>
      <c r="D49" s="10" t="s">
        <v>403</v>
      </c>
      <c r="E49" s="10" t="s">
        <v>39</v>
      </c>
      <c r="F49" s="10" t="s">
        <v>404</v>
      </c>
      <c r="G49" s="10" t="s">
        <v>406</v>
      </c>
      <c r="H49" s="10" t="s">
        <v>38</v>
      </c>
      <c r="I49" s="2"/>
      <c r="J49" s="2"/>
      <c r="K49" s="2"/>
      <c r="L49" s="2"/>
      <c r="M49" s="2"/>
      <c r="N49" s="2"/>
      <c r="O49" s="2"/>
    </row>
    <row r="50" ht="17" spans="1:15">
      <c r="A50" s="10">
        <v>49</v>
      </c>
      <c r="B50" s="10" t="s">
        <v>347</v>
      </c>
      <c r="C50" s="10" t="s">
        <v>408</v>
      </c>
      <c r="D50" s="10" t="s">
        <v>409</v>
      </c>
      <c r="E50" s="10" t="s">
        <v>39</v>
      </c>
      <c r="F50" s="10" t="s">
        <v>410</v>
      </c>
      <c r="G50" s="10" t="s">
        <v>412</v>
      </c>
      <c r="H50" s="10" t="s">
        <v>38</v>
      </c>
      <c r="I50" s="2"/>
      <c r="J50" s="2"/>
      <c r="K50" s="2"/>
      <c r="L50" s="2"/>
      <c r="M50" s="2"/>
      <c r="N50" s="2"/>
      <c r="O50" s="2"/>
    </row>
    <row r="51" ht="17" spans="1:15">
      <c r="A51" s="10">
        <v>50</v>
      </c>
      <c r="B51" s="10" t="s">
        <v>347</v>
      </c>
      <c r="C51" s="10" t="s">
        <v>416</v>
      </c>
      <c r="D51" s="10" t="s">
        <v>417</v>
      </c>
      <c r="E51" s="10" t="s">
        <v>39</v>
      </c>
      <c r="F51" s="10" t="s">
        <v>418</v>
      </c>
      <c r="G51" s="10" t="s">
        <v>420</v>
      </c>
      <c r="H51" s="10" t="s">
        <v>38</v>
      </c>
      <c r="I51" s="2"/>
      <c r="J51" s="2"/>
      <c r="K51" s="2"/>
      <c r="L51" s="2"/>
      <c r="M51" s="2"/>
      <c r="N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dataValidations count="1">
    <dataValidation type="list" sqref="H2:H51">
      <formula1>"New,Learning,Remembered"</formula1>
    </dataValidation>
  </dataValidations>
  <pageMargins left="0.7" right="0.7" top="0.75" bottom="0.75" header="0.3" footer="0.3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workbookViewId="0">
      <selection activeCell="A1" sqref="A1"/>
    </sheetView>
  </sheetViews>
  <sheetFormatPr defaultColWidth="9" defaultRowHeight="16.8"/>
  <cols>
    <col min="1" max="1" width="6" customWidth="1"/>
    <col min="2" max="2" width="36" customWidth="1"/>
    <col min="3" max="3" width="28" customWidth="1"/>
    <col min="4" max="4" width="30" customWidth="1"/>
    <col min="5" max="5" width="14" customWidth="1"/>
    <col min="6" max="6" width="12" customWidth="1"/>
    <col min="7" max="7" width="28" customWidth="1"/>
  </cols>
  <sheetData>
    <row r="1" ht="17" spans="1:15">
      <c r="A1" s="9" t="s">
        <v>13</v>
      </c>
      <c r="B1" s="9" t="s">
        <v>426</v>
      </c>
      <c r="C1" s="9" t="s">
        <v>427</v>
      </c>
      <c r="D1" s="9" t="s">
        <v>428</v>
      </c>
      <c r="E1" s="9" t="s">
        <v>429</v>
      </c>
      <c r="F1" s="9" t="s">
        <v>430</v>
      </c>
      <c r="G1" s="9" t="s">
        <v>27</v>
      </c>
      <c r="H1" s="2"/>
      <c r="I1" s="2"/>
      <c r="J1" s="2"/>
      <c r="K1" s="2"/>
      <c r="L1" s="2"/>
      <c r="M1" s="2"/>
      <c r="N1" s="2"/>
      <c r="O1" s="2"/>
    </row>
    <row r="2" ht="34" spans="1:15">
      <c r="A2" s="10">
        <v>1</v>
      </c>
      <c r="B2" s="10" t="s">
        <v>431</v>
      </c>
      <c r="C2" s="10" t="s">
        <v>39</v>
      </c>
      <c r="D2" s="10" t="s">
        <v>31</v>
      </c>
      <c r="E2" s="10" t="s">
        <v>39</v>
      </c>
      <c r="F2" s="10" t="s">
        <v>39</v>
      </c>
      <c r="G2" s="10" t="s">
        <v>39</v>
      </c>
      <c r="H2" s="2"/>
      <c r="I2" s="2"/>
      <c r="J2" s="2"/>
      <c r="K2" s="2"/>
      <c r="L2" s="2"/>
      <c r="M2" s="2"/>
      <c r="N2" s="2"/>
      <c r="O2" s="2"/>
    </row>
    <row r="3" ht="17" spans="1:15">
      <c r="A3" s="10">
        <v>2</v>
      </c>
      <c r="B3" s="10" t="s">
        <v>432</v>
      </c>
      <c r="C3" s="10" t="s">
        <v>39</v>
      </c>
      <c r="D3" s="10" t="s">
        <v>42</v>
      </c>
      <c r="E3" s="10" t="s">
        <v>39</v>
      </c>
      <c r="F3" s="10" t="s">
        <v>39</v>
      </c>
      <c r="G3" s="10" t="s">
        <v>39</v>
      </c>
      <c r="H3" s="2"/>
      <c r="I3" s="2"/>
      <c r="J3" s="2"/>
      <c r="K3" s="2"/>
      <c r="L3" s="2"/>
      <c r="M3" s="2"/>
      <c r="N3" s="2"/>
      <c r="O3" s="2"/>
    </row>
    <row r="4" ht="17" spans="1:15">
      <c r="A4" s="10">
        <v>3</v>
      </c>
      <c r="B4" s="10" t="s">
        <v>433</v>
      </c>
      <c r="C4" s="10" t="s">
        <v>39</v>
      </c>
      <c r="D4" s="10" t="s">
        <v>50</v>
      </c>
      <c r="E4" s="10" t="s">
        <v>39</v>
      </c>
      <c r="F4" s="10" t="s">
        <v>39</v>
      </c>
      <c r="G4" s="10" t="s">
        <v>39</v>
      </c>
      <c r="H4" s="2"/>
      <c r="I4" s="2"/>
      <c r="J4" s="2"/>
      <c r="K4" s="2"/>
      <c r="L4" s="2"/>
      <c r="M4" s="2"/>
      <c r="N4" s="2"/>
      <c r="O4" s="2"/>
    </row>
    <row r="5" ht="17" spans="1:15">
      <c r="A5" s="10">
        <v>4</v>
      </c>
      <c r="B5" s="10" t="s">
        <v>434</v>
      </c>
      <c r="C5" s="10" t="s">
        <v>39</v>
      </c>
      <c r="D5" s="10" t="s">
        <v>59</v>
      </c>
      <c r="E5" s="10" t="s">
        <v>39</v>
      </c>
      <c r="F5" s="10" t="s">
        <v>39</v>
      </c>
      <c r="G5" s="10" t="s">
        <v>39</v>
      </c>
      <c r="H5" s="2"/>
      <c r="I5" s="2"/>
      <c r="J5" s="2"/>
      <c r="K5" s="2"/>
      <c r="L5" s="2"/>
      <c r="M5" s="2"/>
      <c r="N5" s="2"/>
      <c r="O5" s="2"/>
    </row>
    <row r="6" ht="17" spans="1:15">
      <c r="A6" s="10">
        <v>5</v>
      </c>
      <c r="B6" s="10" t="s">
        <v>435</v>
      </c>
      <c r="C6" s="10" t="s">
        <v>39</v>
      </c>
      <c r="D6" s="10" t="s">
        <v>67</v>
      </c>
      <c r="E6" s="10" t="s">
        <v>39</v>
      </c>
      <c r="F6" s="10" t="s">
        <v>39</v>
      </c>
      <c r="G6" s="10" t="s">
        <v>39</v>
      </c>
      <c r="H6" s="2"/>
      <c r="I6" s="2"/>
      <c r="J6" s="2"/>
      <c r="K6" s="2"/>
      <c r="L6" s="2"/>
      <c r="M6" s="2"/>
      <c r="N6" s="2"/>
      <c r="O6" s="2"/>
    </row>
    <row r="7" ht="17" spans="1:15">
      <c r="A7" s="10">
        <v>6</v>
      </c>
      <c r="B7" s="10" t="s">
        <v>436</v>
      </c>
      <c r="C7" s="10" t="s">
        <v>39</v>
      </c>
      <c r="D7" s="10" t="s">
        <v>75</v>
      </c>
      <c r="E7" s="10" t="s">
        <v>39</v>
      </c>
      <c r="F7" s="10" t="s">
        <v>39</v>
      </c>
      <c r="G7" s="10" t="s">
        <v>39</v>
      </c>
      <c r="H7" s="2"/>
      <c r="I7" s="2"/>
      <c r="J7" s="2"/>
      <c r="K7" s="2"/>
      <c r="L7" s="2"/>
      <c r="M7" s="2"/>
      <c r="N7" s="2"/>
      <c r="O7" s="2"/>
    </row>
    <row r="8" ht="17" spans="1:15">
      <c r="A8" s="10">
        <v>7</v>
      </c>
      <c r="B8" s="10" t="s">
        <v>437</v>
      </c>
      <c r="C8" s="10" t="s">
        <v>39</v>
      </c>
      <c r="D8" s="10" t="s">
        <v>83</v>
      </c>
      <c r="E8" s="10" t="s">
        <v>39</v>
      </c>
      <c r="F8" s="10" t="s">
        <v>39</v>
      </c>
      <c r="G8" s="10" t="s">
        <v>39</v>
      </c>
      <c r="H8" s="2"/>
      <c r="I8" s="2"/>
      <c r="J8" s="2"/>
      <c r="K8" s="2"/>
      <c r="L8" s="2"/>
      <c r="M8" s="2"/>
      <c r="N8" s="2"/>
      <c r="O8" s="2"/>
    </row>
    <row r="9" ht="17" spans="1:15">
      <c r="A9" s="10">
        <v>8</v>
      </c>
      <c r="B9" s="10" t="s">
        <v>438</v>
      </c>
      <c r="C9" s="10" t="s">
        <v>39</v>
      </c>
      <c r="D9" s="10" t="s">
        <v>91</v>
      </c>
      <c r="E9" s="10" t="s">
        <v>39</v>
      </c>
      <c r="F9" s="10" t="s">
        <v>39</v>
      </c>
      <c r="G9" s="10" t="s">
        <v>39</v>
      </c>
      <c r="H9" s="2"/>
      <c r="I9" s="2"/>
      <c r="J9" s="2"/>
      <c r="K9" s="2"/>
      <c r="L9" s="2"/>
      <c r="M9" s="2"/>
      <c r="N9" s="2"/>
      <c r="O9" s="2"/>
    </row>
    <row r="10" ht="17" spans="1:15">
      <c r="A10" s="10">
        <v>9</v>
      </c>
      <c r="B10" s="10" t="s">
        <v>439</v>
      </c>
      <c r="C10" s="10" t="s">
        <v>39</v>
      </c>
      <c r="D10" s="10" t="s">
        <v>99</v>
      </c>
      <c r="E10" s="10" t="s">
        <v>39</v>
      </c>
      <c r="F10" s="10" t="s">
        <v>39</v>
      </c>
      <c r="G10" s="10" t="s">
        <v>39</v>
      </c>
      <c r="H10" s="2"/>
      <c r="I10" s="2"/>
      <c r="J10" s="2"/>
      <c r="K10" s="2"/>
      <c r="L10" s="2"/>
      <c r="M10" s="2"/>
      <c r="N10" s="2"/>
      <c r="O10" s="2"/>
    </row>
    <row r="11" ht="17" spans="1:15">
      <c r="A11" s="10">
        <v>10</v>
      </c>
      <c r="B11" s="10" t="s">
        <v>440</v>
      </c>
      <c r="C11" s="10" t="s">
        <v>39</v>
      </c>
      <c r="D11" s="10" t="s">
        <v>107</v>
      </c>
      <c r="E11" s="10" t="s">
        <v>39</v>
      </c>
      <c r="F11" s="10" t="s">
        <v>39</v>
      </c>
      <c r="G11" s="10" t="s">
        <v>39</v>
      </c>
      <c r="H11" s="2"/>
      <c r="I11" s="2"/>
      <c r="J11" s="2"/>
      <c r="K11" s="2"/>
      <c r="L11" s="2"/>
      <c r="M11" s="2"/>
      <c r="N11" s="2"/>
      <c r="O11" s="2"/>
    </row>
    <row r="12" ht="34" spans="1:15">
      <c r="A12" s="10">
        <v>11</v>
      </c>
      <c r="B12" s="10" t="s">
        <v>441</v>
      </c>
      <c r="C12" s="10" t="s">
        <v>39</v>
      </c>
      <c r="D12" s="10" t="s">
        <v>116</v>
      </c>
      <c r="E12" s="10" t="s">
        <v>39</v>
      </c>
      <c r="F12" s="10" t="s">
        <v>39</v>
      </c>
      <c r="G12" s="10" t="s">
        <v>39</v>
      </c>
      <c r="H12" s="2"/>
      <c r="I12" s="2"/>
      <c r="J12" s="2"/>
      <c r="K12" s="2"/>
      <c r="L12" s="2"/>
      <c r="M12" s="2"/>
      <c r="N12" s="2"/>
      <c r="O12" s="2"/>
    </row>
    <row r="13" ht="17" spans="1:15">
      <c r="A13" s="10">
        <v>12</v>
      </c>
      <c r="B13" s="10" t="s">
        <v>442</v>
      </c>
      <c r="C13" s="10" t="s">
        <v>39</v>
      </c>
      <c r="D13" s="10" t="s">
        <v>124</v>
      </c>
      <c r="E13" s="10" t="s">
        <v>39</v>
      </c>
      <c r="F13" s="10" t="s">
        <v>39</v>
      </c>
      <c r="G13" s="10" t="s">
        <v>39</v>
      </c>
      <c r="H13" s="2"/>
      <c r="I13" s="2"/>
      <c r="J13" s="2"/>
      <c r="K13" s="2"/>
      <c r="L13" s="2"/>
      <c r="M13" s="2"/>
      <c r="N13" s="2"/>
      <c r="O13" s="2"/>
    </row>
    <row r="14" ht="17" spans="1:15">
      <c r="A14" s="10">
        <v>13</v>
      </c>
      <c r="B14" s="10" t="s">
        <v>443</v>
      </c>
      <c r="C14" s="10" t="s">
        <v>39</v>
      </c>
      <c r="D14" s="10" t="s">
        <v>132</v>
      </c>
      <c r="E14" s="10" t="s">
        <v>39</v>
      </c>
      <c r="F14" s="10" t="s">
        <v>39</v>
      </c>
      <c r="G14" s="10" t="s">
        <v>39</v>
      </c>
      <c r="H14" s="2"/>
      <c r="I14" s="2"/>
      <c r="J14" s="2"/>
      <c r="K14" s="2"/>
      <c r="L14" s="2"/>
      <c r="M14" s="2"/>
      <c r="N14" s="2"/>
      <c r="O14" s="2"/>
    </row>
    <row r="15" ht="17" spans="1:15">
      <c r="A15" s="10">
        <v>14</v>
      </c>
      <c r="B15" s="10" t="s">
        <v>444</v>
      </c>
      <c r="C15" s="10" t="s">
        <v>39</v>
      </c>
      <c r="D15" s="10" t="s">
        <v>140</v>
      </c>
      <c r="E15" s="10" t="s">
        <v>39</v>
      </c>
      <c r="F15" s="10" t="s">
        <v>39</v>
      </c>
      <c r="G15" s="10" t="s">
        <v>39</v>
      </c>
      <c r="H15" s="2"/>
      <c r="I15" s="2"/>
      <c r="J15" s="2"/>
      <c r="K15" s="2"/>
      <c r="L15" s="2"/>
      <c r="M15" s="2"/>
      <c r="N15" s="2"/>
      <c r="O15" s="2"/>
    </row>
    <row r="16" ht="17" spans="1:15">
      <c r="A16" s="10">
        <v>15</v>
      </c>
      <c r="B16" s="10" t="s">
        <v>445</v>
      </c>
      <c r="C16" s="10" t="s">
        <v>39</v>
      </c>
      <c r="D16" s="10" t="s">
        <v>146</v>
      </c>
      <c r="E16" s="10" t="s">
        <v>39</v>
      </c>
      <c r="F16" s="10" t="s">
        <v>39</v>
      </c>
      <c r="G16" s="10" t="s">
        <v>39</v>
      </c>
      <c r="H16" s="2"/>
      <c r="I16" s="2"/>
      <c r="J16" s="2"/>
      <c r="K16" s="2"/>
      <c r="L16" s="2"/>
      <c r="M16" s="2"/>
      <c r="N16" s="2"/>
      <c r="O16" s="2"/>
    </row>
    <row r="17" ht="17" spans="1:15">
      <c r="A17" s="10">
        <v>16</v>
      </c>
      <c r="B17" s="10" t="s">
        <v>446</v>
      </c>
      <c r="C17" s="10" t="s">
        <v>39</v>
      </c>
      <c r="D17" s="10" t="s">
        <v>154</v>
      </c>
      <c r="E17" s="10" t="s">
        <v>39</v>
      </c>
      <c r="F17" s="10" t="s">
        <v>39</v>
      </c>
      <c r="G17" s="10" t="s">
        <v>39</v>
      </c>
      <c r="H17" s="2"/>
      <c r="I17" s="2"/>
      <c r="J17" s="2"/>
      <c r="K17" s="2"/>
      <c r="L17" s="2"/>
      <c r="M17" s="2"/>
      <c r="N17" s="2"/>
      <c r="O17" s="2"/>
    </row>
    <row r="18" ht="17" spans="1:15">
      <c r="A18" s="10">
        <v>17</v>
      </c>
      <c r="B18" s="10" t="s">
        <v>447</v>
      </c>
      <c r="C18" s="10" t="s">
        <v>39</v>
      </c>
      <c r="D18" s="10" t="s">
        <v>162</v>
      </c>
      <c r="E18" s="10" t="s">
        <v>39</v>
      </c>
      <c r="F18" s="10" t="s">
        <v>39</v>
      </c>
      <c r="G18" s="10" t="s">
        <v>39</v>
      </c>
      <c r="H18" s="2"/>
      <c r="I18" s="2"/>
      <c r="J18" s="2"/>
      <c r="K18" s="2"/>
      <c r="L18" s="2"/>
      <c r="M18" s="2"/>
      <c r="N18" s="2"/>
      <c r="O18" s="2"/>
    </row>
    <row r="19" ht="17" spans="1:15">
      <c r="A19" s="10">
        <v>18</v>
      </c>
      <c r="B19" s="10" t="s">
        <v>448</v>
      </c>
      <c r="C19" s="10" t="s">
        <v>39</v>
      </c>
      <c r="D19" s="10" t="s">
        <v>170</v>
      </c>
      <c r="E19" s="10" t="s">
        <v>39</v>
      </c>
      <c r="F19" s="10" t="s">
        <v>39</v>
      </c>
      <c r="G19" s="10" t="s">
        <v>39</v>
      </c>
      <c r="H19" s="2"/>
      <c r="I19" s="2"/>
      <c r="J19" s="2"/>
      <c r="K19" s="2"/>
      <c r="L19" s="2"/>
      <c r="M19" s="2"/>
      <c r="N19" s="2"/>
      <c r="O19" s="2"/>
    </row>
    <row r="20" ht="17" spans="1:15">
      <c r="A20" s="10">
        <v>19</v>
      </c>
      <c r="B20" s="10" t="s">
        <v>449</v>
      </c>
      <c r="C20" s="10" t="s">
        <v>39</v>
      </c>
      <c r="D20" s="10" t="s">
        <v>178</v>
      </c>
      <c r="E20" s="10" t="s">
        <v>39</v>
      </c>
      <c r="F20" s="10" t="s">
        <v>39</v>
      </c>
      <c r="G20" s="10" t="s">
        <v>39</v>
      </c>
      <c r="H20" s="2"/>
      <c r="I20" s="2"/>
      <c r="J20" s="2"/>
      <c r="K20" s="2"/>
      <c r="L20" s="2"/>
      <c r="M20" s="2"/>
      <c r="N20" s="2"/>
      <c r="O20" s="2"/>
    </row>
    <row r="21" ht="17" spans="1:15">
      <c r="A21" s="10">
        <v>20</v>
      </c>
      <c r="B21" s="10" t="s">
        <v>450</v>
      </c>
      <c r="C21" s="10" t="s">
        <v>39</v>
      </c>
      <c r="D21" s="10" t="s">
        <v>186</v>
      </c>
      <c r="E21" s="10" t="s">
        <v>39</v>
      </c>
      <c r="F21" s="10" t="s">
        <v>39</v>
      </c>
      <c r="G21" s="10" t="s">
        <v>39</v>
      </c>
      <c r="H21" s="2"/>
      <c r="I21" s="2"/>
      <c r="J21" s="2"/>
      <c r="K21" s="2"/>
      <c r="L21" s="2"/>
      <c r="M21" s="2"/>
      <c r="N21" s="2"/>
      <c r="O21" s="2"/>
    </row>
    <row r="22" ht="17" spans="1:15">
      <c r="A22" s="10">
        <v>21</v>
      </c>
      <c r="B22" s="10" t="s">
        <v>451</v>
      </c>
      <c r="C22" s="10" t="s">
        <v>39</v>
      </c>
      <c r="D22" s="10" t="s">
        <v>195</v>
      </c>
      <c r="E22" s="10" t="s">
        <v>39</v>
      </c>
      <c r="F22" s="10" t="s">
        <v>39</v>
      </c>
      <c r="G22" s="10" t="s">
        <v>39</v>
      </c>
      <c r="H22" s="2"/>
      <c r="I22" s="2"/>
      <c r="J22" s="2"/>
      <c r="K22" s="2"/>
      <c r="L22" s="2"/>
      <c r="M22" s="2"/>
      <c r="N22" s="2"/>
      <c r="O22" s="2"/>
    </row>
    <row r="23" ht="17" spans="1:15">
      <c r="A23" s="10">
        <v>22</v>
      </c>
      <c r="B23" s="10" t="s">
        <v>452</v>
      </c>
      <c r="C23" s="10" t="s">
        <v>39</v>
      </c>
      <c r="D23" s="10" t="s">
        <v>203</v>
      </c>
      <c r="E23" s="10" t="s">
        <v>39</v>
      </c>
      <c r="F23" s="10" t="s">
        <v>39</v>
      </c>
      <c r="G23" s="10" t="s">
        <v>39</v>
      </c>
      <c r="H23" s="2"/>
      <c r="I23" s="2"/>
      <c r="J23" s="2"/>
      <c r="K23" s="2"/>
      <c r="L23" s="2"/>
      <c r="M23" s="2"/>
      <c r="N23" s="2"/>
      <c r="O23" s="2"/>
    </row>
    <row r="24" ht="17" spans="1:15">
      <c r="A24" s="10">
        <v>23</v>
      </c>
      <c r="B24" s="10" t="s">
        <v>453</v>
      </c>
      <c r="C24" s="10" t="s">
        <v>39</v>
      </c>
      <c r="D24" s="10" t="s">
        <v>211</v>
      </c>
      <c r="E24" s="10" t="s">
        <v>39</v>
      </c>
      <c r="F24" s="10" t="s">
        <v>39</v>
      </c>
      <c r="G24" s="10" t="s">
        <v>39</v>
      </c>
      <c r="H24" s="2"/>
      <c r="I24" s="2"/>
      <c r="J24" s="2"/>
      <c r="K24" s="2"/>
      <c r="L24" s="2"/>
      <c r="M24" s="2"/>
      <c r="N24" s="2"/>
      <c r="O24" s="2"/>
    </row>
    <row r="25" ht="17" spans="1:15">
      <c r="A25" s="10">
        <v>24</v>
      </c>
      <c r="B25" s="10" t="s">
        <v>454</v>
      </c>
      <c r="C25" s="10" t="s">
        <v>39</v>
      </c>
      <c r="D25" s="10" t="s">
        <v>217</v>
      </c>
      <c r="E25" s="10" t="s">
        <v>39</v>
      </c>
      <c r="F25" s="10" t="s">
        <v>39</v>
      </c>
      <c r="G25" s="10" t="s">
        <v>39</v>
      </c>
      <c r="H25" s="2"/>
      <c r="I25" s="2"/>
      <c r="J25" s="2"/>
      <c r="K25" s="2"/>
      <c r="L25" s="2"/>
      <c r="M25" s="2"/>
      <c r="N25" s="2"/>
      <c r="O25" s="2"/>
    </row>
    <row r="26" ht="17" spans="1:15">
      <c r="A26" s="10">
        <v>25</v>
      </c>
      <c r="B26" s="10" t="s">
        <v>455</v>
      </c>
      <c r="C26" s="10" t="s">
        <v>39</v>
      </c>
      <c r="D26" s="10" t="s">
        <v>223</v>
      </c>
      <c r="E26" s="10" t="s">
        <v>39</v>
      </c>
      <c r="F26" s="10" t="s">
        <v>39</v>
      </c>
      <c r="G26" s="10" t="s">
        <v>39</v>
      </c>
      <c r="H26" s="2"/>
      <c r="I26" s="2"/>
      <c r="J26" s="2"/>
      <c r="K26" s="2"/>
      <c r="L26" s="2"/>
      <c r="M26" s="2"/>
      <c r="N26" s="2"/>
      <c r="O26" s="2"/>
    </row>
    <row r="27" ht="17" spans="1:15">
      <c r="A27" s="10">
        <v>26</v>
      </c>
      <c r="B27" s="10" t="s">
        <v>456</v>
      </c>
      <c r="C27" s="10" t="s">
        <v>39</v>
      </c>
      <c r="D27" s="10" t="s">
        <v>230</v>
      </c>
      <c r="E27" s="10" t="s">
        <v>39</v>
      </c>
      <c r="F27" s="10" t="s">
        <v>39</v>
      </c>
      <c r="G27" s="10" t="s">
        <v>39</v>
      </c>
      <c r="H27" s="2"/>
      <c r="I27" s="2"/>
      <c r="J27" s="2"/>
      <c r="K27" s="2"/>
      <c r="L27" s="2"/>
      <c r="M27" s="2"/>
      <c r="N27" s="2"/>
      <c r="O27" s="2"/>
    </row>
    <row r="28" ht="17" spans="1:15">
      <c r="A28" s="10">
        <v>27</v>
      </c>
      <c r="B28" s="10" t="s">
        <v>457</v>
      </c>
      <c r="C28" s="10" t="s">
        <v>39</v>
      </c>
      <c r="D28" s="10" t="s">
        <v>237</v>
      </c>
      <c r="E28" s="10" t="s">
        <v>39</v>
      </c>
      <c r="F28" s="10" t="s">
        <v>39</v>
      </c>
      <c r="G28" s="10" t="s">
        <v>39</v>
      </c>
      <c r="H28" s="2"/>
      <c r="I28" s="2"/>
      <c r="J28" s="2"/>
      <c r="K28" s="2"/>
      <c r="L28" s="2"/>
      <c r="M28" s="2"/>
      <c r="N28" s="2"/>
      <c r="O28" s="2"/>
    </row>
    <row r="29" ht="17" spans="1:15">
      <c r="A29" s="10">
        <v>28</v>
      </c>
      <c r="B29" s="10" t="s">
        <v>458</v>
      </c>
      <c r="C29" s="10" t="s">
        <v>39</v>
      </c>
      <c r="D29" s="10" t="s">
        <v>245</v>
      </c>
      <c r="E29" s="10" t="s">
        <v>39</v>
      </c>
      <c r="F29" s="10" t="s">
        <v>39</v>
      </c>
      <c r="G29" s="10" t="s">
        <v>39</v>
      </c>
      <c r="H29" s="2"/>
      <c r="I29" s="2"/>
      <c r="J29" s="2"/>
      <c r="K29" s="2"/>
      <c r="L29" s="2"/>
      <c r="M29" s="2"/>
      <c r="N29" s="2"/>
      <c r="O29" s="2"/>
    </row>
    <row r="30" ht="17" spans="1:15">
      <c r="A30" s="10">
        <v>29</v>
      </c>
      <c r="B30" s="10" t="s">
        <v>459</v>
      </c>
      <c r="C30" s="10" t="s">
        <v>39</v>
      </c>
      <c r="D30" s="10" t="s">
        <v>252</v>
      </c>
      <c r="E30" s="10" t="s">
        <v>39</v>
      </c>
      <c r="F30" s="10" t="s">
        <v>39</v>
      </c>
      <c r="G30" s="10" t="s">
        <v>39</v>
      </c>
      <c r="H30" s="2"/>
      <c r="I30" s="2"/>
      <c r="J30" s="2"/>
      <c r="K30" s="2"/>
      <c r="L30" s="2"/>
      <c r="M30" s="2"/>
      <c r="N30" s="2"/>
      <c r="O30" s="2"/>
    </row>
    <row r="31" ht="17" spans="1:15">
      <c r="A31" s="10">
        <v>30</v>
      </c>
      <c r="B31" s="10" t="s">
        <v>460</v>
      </c>
      <c r="C31" s="10" t="s">
        <v>39</v>
      </c>
      <c r="D31" s="10" t="s">
        <v>259</v>
      </c>
      <c r="E31" s="10" t="s">
        <v>39</v>
      </c>
      <c r="F31" s="10" t="s">
        <v>39</v>
      </c>
      <c r="G31" s="10" t="s">
        <v>39</v>
      </c>
      <c r="H31" s="2"/>
      <c r="I31" s="2"/>
      <c r="J31" s="2"/>
      <c r="K31" s="2"/>
      <c r="L31" s="2"/>
      <c r="M31" s="2"/>
      <c r="N31" s="2"/>
      <c r="O31" s="2"/>
    </row>
    <row r="32" ht="17" spans="1:15">
      <c r="A32" s="10">
        <v>31</v>
      </c>
      <c r="B32" s="10" t="s">
        <v>461</v>
      </c>
      <c r="C32" s="10" t="s">
        <v>39</v>
      </c>
      <c r="D32" s="10" t="s">
        <v>269</v>
      </c>
      <c r="E32" s="10" t="s">
        <v>39</v>
      </c>
      <c r="F32" s="10" t="s">
        <v>39</v>
      </c>
      <c r="G32" s="10" t="s">
        <v>39</v>
      </c>
      <c r="H32" s="2"/>
      <c r="I32" s="2"/>
      <c r="J32" s="2"/>
      <c r="K32" s="2"/>
      <c r="L32" s="2"/>
      <c r="M32" s="2"/>
      <c r="N32" s="2"/>
      <c r="O32" s="2"/>
    </row>
    <row r="33" ht="17" spans="1:15">
      <c r="A33" s="10">
        <v>32</v>
      </c>
      <c r="B33" s="10" t="s">
        <v>462</v>
      </c>
      <c r="C33" s="10" t="s">
        <v>39</v>
      </c>
      <c r="D33" s="10" t="s">
        <v>277</v>
      </c>
      <c r="E33" s="10" t="s">
        <v>39</v>
      </c>
      <c r="F33" s="10" t="s">
        <v>39</v>
      </c>
      <c r="G33" s="10" t="s">
        <v>39</v>
      </c>
      <c r="H33" s="2"/>
      <c r="I33" s="2"/>
      <c r="J33" s="2"/>
      <c r="K33" s="2"/>
      <c r="L33" s="2"/>
      <c r="M33" s="2"/>
      <c r="N33" s="2"/>
      <c r="O33" s="2"/>
    </row>
    <row r="34" ht="17" spans="1:15">
      <c r="A34" s="10">
        <v>33</v>
      </c>
      <c r="B34" s="10" t="s">
        <v>463</v>
      </c>
      <c r="C34" s="10" t="s">
        <v>39</v>
      </c>
      <c r="D34" s="10" t="s">
        <v>285</v>
      </c>
      <c r="E34" s="10" t="s">
        <v>39</v>
      </c>
      <c r="F34" s="10" t="s">
        <v>39</v>
      </c>
      <c r="G34" s="10" t="s">
        <v>39</v>
      </c>
      <c r="H34" s="2"/>
      <c r="I34" s="2"/>
      <c r="J34" s="2"/>
      <c r="K34" s="2"/>
      <c r="L34" s="2"/>
      <c r="M34" s="2"/>
      <c r="N34" s="2"/>
      <c r="O34" s="2"/>
    </row>
    <row r="35" ht="17" spans="1:15">
      <c r="A35" s="10">
        <v>34</v>
      </c>
      <c r="B35" s="10" t="s">
        <v>464</v>
      </c>
      <c r="C35" s="10" t="s">
        <v>39</v>
      </c>
      <c r="D35" s="10" t="s">
        <v>293</v>
      </c>
      <c r="E35" s="10" t="s">
        <v>39</v>
      </c>
      <c r="F35" s="10" t="s">
        <v>39</v>
      </c>
      <c r="G35" s="10" t="s">
        <v>39</v>
      </c>
      <c r="H35" s="2"/>
      <c r="I35" s="2"/>
      <c r="J35" s="2"/>
      <c r="K35" s="2"/>
      <c r="L35" s="2"/>
      <c r="M35" s="2"/>
      <c r="N35" s="2"/>
      <c r="O35" s="2"/>
    </row>
    <row r="36" ht="17" spans="1:15">
      <c r="A36" s="10">
        <v>35</v>
      </c>
      <c r="B36" s="10" t="s">
        <v>465</v>
      </c>
      <c r="C36" s="10" t="s">
        <v>39</v>
      </c>
      <c r="D36" s="10" t="s">
        <v>301</v>
      </c>
      <c r="E36" s="10" t="s">
        <v>39</v>
      </c>
      <c r="F36" s="10" t="s">
        <v>39</v>
      </c>
      <c r="G36" s="10" t="s">
        <v>39</v>
      </c>
      <c r="H36" s="2"/>
      <c r="I36" s="2"/>
      <c r="J36" s="2"/>
      <c r="K36" s="2"/>
      <c r="L36" s="2"/>
      <c r="M36" s="2"/>
      <c r="N36" s="2"/>
      <c r="O36" s="2"/>
    </row>
    <row r="37" ht="17" spans="1:15">
      <c r="A37" s="10">
        <v>36</v>
      </c>
      <c r="B37" s="10" t="s">
        <v>466</v>
      </c>
      <c r="C37" s="10" t="s">
        <v>39</v>
      </c>
      <c r="D37" s="10" t="s">
        <v>309</v>
      </c>
      <c r="E37" s="10" t="s">
        <v>39</v>
      </c>
      <c r="F37" s="10" t="s">
        <v>39</v>
      </c>
      <c r="G37" s="10" t="s">
        <v>39</v>
      </c>
      <c r="H37" s="2"/>
      <c r="I37" s="2"/>
      <c r="J37" s="2"/>
      <c r="K37" s="2"/>
      <c r="L37" s="2"/>
      <c r="M37" s="2"/>
      <c r="N37" s="2"/>
      <c r="O37" s="2"/>
    </row>
    <row r="38" ht="17" spans="1:15">
      <c r="A38" s="10">
        <v>37</v>
      </c>
      <c r="B38" s="10" t="s">
        <v>467</v>
      </c>
      <c r="C38" s="10" t="s">
        <v>39</v>
      </c>
      <c r="D38" s="10" t="s">
        <v>317</v>
      </c>
      <c r="E38" s="10" t="s">
        <v>39</v>
      </c>
      <c r="F38" s="10" t="s">
        <v>39</v>
      </c>
      <c r="G38" s="10" t="s">
        <v>39</v>
      </c>
      <c r="H38" s="2"/>
      <c r="I38" s="2"/>
      <c r="J38" s="2"/>
      <c r="K38" s="2"/>
      <c r="L38" s="2"/>
      <c r="M38" s="2"/>
      <c r="N38" s="2"/>
      <c r="O38" s="2"/>
    </row>
    <row r="39" ht="17" spans="1:15">
      <c r="A39" s="10">
        <v>38</v>
      </c>
      <c r="B39" s="10" t="s">
        <v>468</v>
      </c>
      <c r="C39" s="10" t="s">
        <v>39</v>
      </c>
      <c r="D39" s="10" t="s">
        <v>325</v>
      </c>
      <c r="E39" s="10" t="s">
        <v>39</v>
      </c>
      <c r="F39" s="10" t="s">
        <v>39</v>
      </c>
      <c r="G39" s="10" t="s">
        <v>39</v>
      </c>
      <c r="H39" s="2"/>
      <c r="I39" s="2"/>
      <c r="J39" s="2"/>
      <c r="K39" s="2"/>
      <c r="L39" s="2"/>
      <c r="M39" s="2"/>
      <c r="N39" s="2"/>
      <c r="O39" s="2"/>
    </row>
    <row r="40" ht="17" spans="1:15">
      <c r="A40" s="10">
        <v>39</v>
      </c>
      <c r="B40" s="10" t="s">
        <v>469</v>
      </c>
      <c r="C40" s="10" t="s">
        <v>39</v>
      </c>
      <c r="D40" s="10" t="s">
        <v>333</v>
      </c>
      <c r="E40" s="10" t="s">
        <v>39</v>
      </c>
      <c r="F40" s="10" t="s">
        <v>39</v>
      </c>
      <c r="G40" s="10" t="s">
        <v>39</v>
      </c>
      <c r="H40" s="2"/>
      <c r="I40" s="2"/>
      <c r="J40" s="2"/>
      <c r="K40" s="2"/>
      <c r="L40" s="2"/>
      <c r="M40" s="2"/>
      <c r="N40" s="2"/>
      <c r="O40" s="2"/>
    </row>
    <row r="41" ht="17" spans="1:15">
      <c r="A41" s="10">
        <v>40</v>
      </c>
      <c r="B41" s="10" t="s">
        <v>470</v>
      </c>
      <c r="C41" s="10" t="s">
        <v>39</v>
      </c>
      <c r="D41" s="10" t="s">
        <v>341</v>
      </c>
      <c r="E41" s="10" t="s">
        <v>39</v>
      </c>
      <c r="F41" s="10" t="s">
        <v>39</v>
      </c>
      <c r="G41" s="10" t="s">
        <v>39</v>
      </c>
      <c r="H41" s="2"/>
      <c r="I41" s="2"/>
      <c r="J41" s="2"/>
      <c r="K41" s="2"/>
      <c r="L41" s="2"/>
      <c r="M41" s="2"/>
      <c r="N41" s="2"/>
      <c r="O41" s="2"/>
    </row>
    <row r="42" ht="17" spans="1:15">
      <c r="A42" s="10">
        <v>41</v>
      </c>
      <c r="B42" s="10" t="s">
        <v>471</v>
      </c>
      <c r="C42" s="10" t="s">
        <v>39</v>
      </c>
      <c r="D42" s="10" t="s">
        <v>350</v>
      </c>
      <c r="E42" s="10" t="s">
        <v>39</v>
      </c>
      <c r="F42" s="10" t="s">
        <v>39</v>
      </c>
      <c r="G42" s="10" t="s">
        <v>39</v>
      </c>
      <c r="H42" s="2"/>
      <c r="I42" s="2"/>
      <c r="J42" s="2"/>
      <c r="K42" s="2"/>
      <c r="L42" s="2"/>
      <c r="M42" s="2"/>
      <c r="N42" s="2"/>
      <c r="O42" s="2"/>
    </row>
    <row r="43" ht="17" spans="1:15">
      <c r="A43" s="10">
        <v>42</v>
      </c>
      <c r="B43" s="10" t="s">
        <v>472</v>
      </c>
      <c r="C43" s="10" t="s">
        <v>39</v>
      </c>
      <c r="D43" s="10" t="s">
        <v>358</v>
      </c>
      <c r="E43" s="10" t="s">
        <v>39</v>
      </c>
      <c r="F43" s="10" t="s">
        <v>39</v>
      </c>
      <c r="G43" s="10" t="s">
        <v>39</v>
      </c>
      <c r="H43" s="2"/>
      <c r="I43" s="2"/>
      <c r="J43" s="2"/>
      <c r="K43" s="2"/>
      <c r="L43" s="2"/>
      <c r="M43" s="2"/>
      <c r="N43" s="2"/>
      <c r="O43" s="2"/>
    </row>
    <row r="44" ht="17" spans="1:15">
      <c r="A44" s="10">
        <v>43</v>
      </c>
      <c r="B44" s="10" t="s">
        <v>473</v>
      </c>
      <c r="C44" s="10" t="s">
        <v>39</v>
      </c>
      <c r="D44" s="10" t="s">
        <v>366</v>
      </c>
      <c r="E44" s="10" t="s">
        <v>39</v>
      </c>
      <c r="F44" s="10" t="s">
        <v>39</v>
      </c>
      <c r="G44" s="10" t="s">
        <v>39</v>
      </c>
      <c r="H44" s="2"/>
      <c r="I44" s="2"/>
      <c r="J44" s="2"/>
      <c r="K44" s="2"/>
      <c r="L44" s="2"/>
      <c r="M44" s="2"/>
      <c r="N44" s="2"/>
      <c r="O44" s="2"/>
    </row>
    <row r="45" ht="17" spans="1:15">
      <c r="A45" s="10">
        <v>44</v>
      </c>
      <c r="B45" s="10" t="s">
        <v>474</v>
      </c>
      <c r="C45" s="10" t="s">
        <v>39</v>
      </c>
      <c r="D45" s="10" t="s">
        <v>374</v>
      </c>
      <c r="E45" s="10" t="s">
        <v>39</v>
      </c>
      <c r="F45" s="10" t="s">
        <v>39</v>
      </c>
      <c r="G45" s="10" t="s">
        <v>39</v>
      </c>
      <c r="H45" s="2"/>
      <c r="I45" s="2"/>
      <c r="J45" s="2"/>
      <c r="K45" s="2"/>
      <c r="L45" s="2"/>
      <c r="M45" s="2"/>
      <c r="N45" s="2"/>
      <c r="O45" s="2"/>
    </row>
    <row r="46" ht="17" spans="1:15">
      <c r="A46" s="10">
        <v>45</v>
      </c>
      <c r="B46" s="10" t="s">
        <v>475</v>
      </c>
      <c r="C46" s="10" t="s">
        <v>39</v>
      </c>
      <c r="D46" s="10" t="s">
        <v>380</v>
      </c>
      <c r="E46" s="10" t="s">
        <v>39</v>
      </c>
      <c r="F46" s="10" t="s">
        <v>39</v>
      </c>
      <c r="G46" s="10" t="s">
        <v>39</v>
      </c>
      <c r="H46" s="2"/>
      <c r="I46" s="2"/>
      <c r="J46" s="2"/>
      <c r="K46" s="2"/>
      <c r="L46" s="2"/>
      <c r="M46" s="2"/>
      <c r="N46" s="2"/>
      <c r="O46" s="2"/>
    </row>
    <row r="47" ht="17" spans="1:15">
      <c r="A47" s="10">
        <v>46</v>
      </c>
      <c r="B47" s="10" t="s">
        <v>476</v>
      </c>
      <c r="C47" s="10" t="s">
        <v>39</v>
      </c>
      <c r="D47" s="10" t="s">
        <v>388</v>
      </c>
      <c r="E47" s="10" t="s">
        <v>39</v>
      </c>
      <c r="F47" s="10" t="s">
        <v>39</v>
      </c>
      <c r="G47" s="10" t="s">
        <v>39</v>
      </c>
      <c r="H47" s="2"/>
      <c r="I47" s="2"/>
      <c r="J47" s="2"/>
      <c r="K47" s="2"/>
      <c r="L47" s="2"/>
      <c r="M47" s="2"/>
      <c r="N47" s="2"/>
      <c r="O47" s="2"/>
    </row>
    <row r="48" ht="17" spans="1:15">
      <c r="A48" s="10">
        <v>47</v>
      </c>
      <c r="B48" s="10" t="s">
        <v>477</v>
      </c>
      <c r="C48" s="10" t="s">
        <v>39</v>
      </c>
      <c r="D48" s="10" t="s">
        <v>396</v>
      </c>
      <c r="E48" s="10" t="s">
        <v>39</v>
      </c>
      <c r="F48" s="10" t="s">
        <v>39</v>
      </c>
      <c r="G48" s="10" t="s">
        <v>39</v>
      </c>
      <c r="H48" s="2"/>
      <c r="I48" s="2"/>
      <c r="J48" s="2"/>
      <c r="K48" s="2"/>
      <c r="L48" s="2"/>
      <c r="M48" s="2"/>
      <c r="N48" s="2"/>
      <c r="O48" s="2"/>
    </row>
    <row r="49" ht="17" spans="1:15">
      <c r="A49" s="10">
        <v>48</v>
      </c>
      <c r="B49" s="10" t="s">
        <v>478</v>
      </c>
      <c r="C49" s="10" t="s">
        <v>39</v>
      </c>
      <c r="D49" s="10" t="s">
        <v>404</v>
      </c>
      <c r="E49" s="10" t="s">
        <v>39</v>
      </c>
      <c r="F49" s="10" t="s">
        <v>39</v>
      </c>
      <c r="G49" s="10" t="s">
        <v>39</v>
      </c>
      <c r="H49" s="2"/>
      <c r="I49" s="2"/>
      <c r="J49" s="2"/>
      <c r="K49" s="2"/>
      <c r="L49" s="2"/>
      <c r="M49" s="2"/>
      <c r="N49" s="2"/>
      <c r="O49" s="2"/>
    </row>
    <row r="50" ht="17" spans="1:15">
      <c r="A50" s="10">
        <v>49</v>
      </c>
      <c r="B50" s="10" t="s">
        <v>479</v>
      </c>
      <c r="C50" s="10" t="s">
        <v>39</v>
      </c>
      <c r="D50" s="10" t="s">
        <v>410</v>
      </c>
      <c r="E50" s="10" t="s">
        <v>39</v>
      </c>
      <c r="F50" s="10" t="s">
        <v>39</v>
      </c>
      <c r="G50" s="10" t="s">
        <v>39</v>
      </c>
      <c r="H50" s="2"/>
      <c r="I50" s="2"/>
      <c r="J50" s="2"/>
      <c r="K50" s="2"/>
      <c r="L50" s="2"/>
      <c r="M50" s="2"/>
      <c r="N50" s="2"/>
      <c r="O50" s="2"/>
    </row>
    <row r="51" ht="17" spans="1:15">
      <c r="A51" s="10">
        <v>50</v>
      </c>
      <c r="B51" s="10" t="s">
        <v>480</v>
      </c>
      <c r="C51" s="10" t="s">
        <v>39</v>
      </c>
      <c r="D51" s="10" t="s">
        <v>418</v>
      </c>
      <c r="E51" s="10" t="s">
        <v>39</v>
      </c>
      <c r="F51" s="10" t="s">
        <v>39</v>
      </c>
      <c r="G51" s="10" t="s">
        <v>39</v>
      </c>
      <c r="H51" s="2"/>
      <c r="I51" s="2"/>
      <c r="J51" s="2"/>
      <c r="K51" s="2"/>
      <c r="L51" s="2"/>
      <c r="M51" s="2"/>
      <c r="N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conditionalFormatting sqref="E2:E51">
    <cfRule type="expression" dxfId="1" priority="1">
      <formula>E2="Correct"</formula>
    </cfRule>
    <cfRule type="expression" dxfId="0" priority="2">
      <formula>E2="Wrong"</formula>
    </cfRule>
    <cfRule type="expression" dxfId="2" priority="3">
      <formula>E2="Review"</formula>
    </cfRule>
  </conditionalFormatting>
  <dataValidations count="2">
    <dataValidation type="list" sqref="E2:E51">
      <formula1>"Correct,Wrong,Review"</formula1>
    </dataValidation>
    <dataValidation type="list" sqref="F2:F51">
      <formula1>"Yes,No"</formula1>
    </dataValidation>
  </dataValidations>
  <pageMargins left="0.7" right="0.7" top="0.75" bottom="0.75" header="0.3" footer="0.3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workbookViewId="0">
      <selection activeCell="D19" sqref="D19"/>
    </sheetView>
  </sheetViews>
  <sheetFormatPr defaultColWidth="9" defaultRowHeight="16.8"/>
  <cols>
    <col min="1" max="8" width="20" customWidth="1"/>
  </cols>
  <sheetData>
    <row r="1" ht="26" spans="1:15">
      <c r="A1" s="3" t="s">
        <v>481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7" spans="1:15">
      <c r="A3" s="4" t="s">
        <v>482</v>
      </c>
      <c r="B3" s="4">
        <f>COUNTA('Study Cards'!C2:C51)</f>
        <v>50</v>
      </c>
      <c r="C3" s="2"/>
      <c r="D3" s="5" t="s">
        <v>483</v>
      </c>
      <c r="E3" s="5" t="s">
        <v>484</v>
      </c>
      <c r="F3" s="2"/>
      <c r="G3" s="5" t="s">
        <v>14</v>
      </c>
      <c r="H3" s="5" t="s">
        <v>484</v>
      </c>
      <c r="I3" s="2"/>
      <c r="J3" s="2"/>
      <c r="K3" s="2"/>
      <c r="L3" s="2"/>
      <c r="M3" s="2"/>
      <c r="N3" s="2"/>
      <c r="O3" s="2"/>
    </row>
    <row r="4" ht="17" spans="1:15">
      <c r="A4" s="4" t="s">
        <v>485</v>
      </c>
      <c r="B4" s="4">
        <f>COUNTIF('Study Cards'!L2:L51,"Remembered")</f>
        <v>0</v>
      </c>
      <c r="C4" s="2"/>
      <c r="D4" s="5" t="s">
        <v>38</v>
      </c>
      <c r="E4" s="5">
        <f>COUNTIF('Study Cards'!L2:L51,"New")</f>
        <v>50</v>
      </c>
      <c r="F4" s="2"/>
      <c r="G4" s="5" t="s">
        <v>28</v>
      </c>
      <c r="H4" s="5">
        <f>COUNTIF('Study Cards'!B2:B51,"Essential")</f>
        <v>10</v>
      </c>
      <c r="I4" s="2"/>
      <c r="J4" s="2"/>
      <c r="K4" s="2"/>
      <c r="L4" s="2"/>
      <c r="M4" s="2"/>
      <c r="N4" s="2"/>
      <c r="O4" s="2"/>
    </row>
    <row r="5" ht="17" spans="1:15">
      <c r="A5" s="4" t="s">
        <v>486</v>
      </c>
      <c r="B5" s="4">
        <f>COUNTIF('Study Cards'!L2:L51,"Learning")</f>
        <v>0</v>
      </c>
      <c r="C5" s="2"/>
      <c r="D5" s="5" t="s">
        <v>486</v>
      </c>
      <c r="E5" s="5">
        <f>COUNTIF('Study Cards'!L2:L51,"Learning")</f>
        <v>0</v>
      </c>
      <c r="F5" s="2"/>
      <c r="G5" s="5" t="s">
        <v>113</v>
      </c>
      <c r="H5" s="5">
        <f>COUNTIF('Study Cards'!B2:B51,"Trending 2025-2026")</f>
        <v>10</v>
      </c>
      <c r="I5" s="2"/>
      <c r="J5" s="2"/>
      <c r="K5" s="2"/>
      <c r="L5" s="2"/>
      <c r="M5" s="2"/>
      <c r="N5" s="2"/>
      <c r="O5" s="2"/>
    </row>
    <row r="6" ht="17" spans="1:15">
      <c r="A6" s="4" t="s">
        <v>38</v>
      </c>
      <c r="B6" s="4">
        <f>COUNTIF('Study Cards'!L2:L51,"New")</f>
        <v>50</v>
      </c>
      <c r="C6" s="2"/>
      <c r="D6" s="5" t="s">
        <v>485</v>
      </c>
      <c r="E6" s="5">
        <f>COUNTIF('Study Cards'!L2:L51,"Remembered")</f>
        <v>0</v>
      </c>
      <c r="F6" s="2"/>
      <c r="G6" s="5" t="s">
        <v>192</v>
      </c>
      <c r="H6" s="5">
        <f>COUNTIF('Study Cards'!B2:B51,"Texting")</f>
        <v>10</v>
      </c>
      <c r="I6" s="2"/>
      <c r="J6" s="2"/>
      <c r="K6" s="2"/>
      <c r="L6" s="2"/>
      <c r="M6" s="2"/>
      <c r="N6" s="2"/>
      <c r="O6" s="2"/>
    </row>
    <row r="7" ht="17" spans="1:15">
      <c r="A7" s="4" t="s">
        <v>487</v>
      </c>
      <c r="B7" s="6">
        <f>IF(B3=0,0,B4/B3)</f>
        <v>0</v>
      </c>
      <c r="C7" s="2"/>
      <c r="D7" s="2"/>
      <c r="E7" s="2"/>
      <c r="F7" s="2"/>
      <c r="G7" s="5" t="s">
        <v>266</v>
      </c>
      <c r="H7" s="5">
        <f>COUNTIF('Study Cards'!B2:B51,"Variety &amp; K-drama")</f>
        <v>10</v>
      </c>
      <c r="I7" s="2"/>
      <c r="J7" s="2"/>
      <c r="K7" s="2"/>
      <c r="L7" s="2"/>
      <c r="M7" s="2"/>
      <c r="N7" s="2"/>
      <c r="O7" s="2"/>
    </row>
    <row r="8" ht="17" spans="1:15">
      <c r="A8" s="4" t="s">
        <v>488</v>
      </c>
      <c r="B8" s="7">
        <f>IFERROR(AVERAGE('Study Cards'!M2:M51),0)</f>
        <v>0</v>
      </c>
      <c r="C8" s="2"/>
      <c r="D8" s="2"/>
      <c r="E8" s="2"/>
      <c r="F8" s="2"/>
      <c r="G8" s="2" t="s">
        <v>347</v>
      </c>
      <c r="H8" s="2">
        <f>COUNTIF('Study Cards'!B2:B51,"Relationship &amp; Social")</f>
        <v>10</v>
      </c>
      <c r="I8" s="2"/>
      <c r="J8" s="2"/>
      <c r="K8" s="2"/>
      <c r="L8" s="2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8" t="s">
        <v>489</v>
      </c>
      <c r="B10" s="8"/>
      <c r="C10" s="8"/>
      <c r="D10" s="8"/>
      <c r="E10" s="8"/>
      <c r="F10" s="8"/>
      <c r="G10" s="8"/>
      <c r="H10" s="8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mergeCells count="2">
    <mergeCell ref="A1:H1"/>
    <mergeCell ref="A10:H10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workbookViewId="0">
      <selection activeCell="E17" sqref="E17"/>
    </sheetView>
  </sheetViews>
  <sheetFormatPr defaultColWidth="9" defaultRowHeight="16.8"/>
  <cols>
    <col min="1" max="1" width="29.7794117647059" customWidth="1"/>
    <col min="2" max="2" width="22.3014705882353" customWidth="1"/>
    <col min="3" max="3" width="17.7647058823529" customWidth="1"/>
    <col min="4" max="4" width="20.7058823529412" customWidth="1"/>
    <col min="5" max="5" width="18.5" customWidth="1"/>
    <col min="6" max="6" width="19.3529411764706" customWidth="1"/>
  </cols>
  <sheetData>
    <row r="1" spans="1:15">
      <c r="A1" s="1" t="s">
        <v>14</v>
      </c>
      <c r="B1" s="1" t="s">
        <v>21</v>
      </c>
      <c r="C1" s="1" t="s">
        <v>24</v>
      </c>
      <c r="D1" s="1" t="s">
        <v>429</v>
      </c>
      <c r="E1" s="1" t="s">
        <v>430</v>
      </c>
      <c r="F1" s="1" t="s">
        <v>490</v>
      </c>
      <c r="G1" s="2"/>
      <c r="H1" s="2"/>
      <c r="I1" s="2"/>
      <c r="J1" s="2"/>
      <c r="K1" s="2"/>
      <c r="L1" s="2"/>
      <c r="M1" s="2"/>
      <c r="N1" s="2"/>
      <c r="O1" s="2"/>
    </row>
    <row r="2" spans="1:15">
      <c r="A2" s="2" t="s">
        <v>28</v>
      </c>
      <c r="B2" s="2" t="s">
        <v>54</v>
      </c>
      <c r="C2" s="2" t="s">
        <v>38</v>
      </c>
      <c r="D2" s="2" t="s">
        <v>491</v>
      </c>
      <c r="E2" s="2" t="s">
        <v>492</v>
      </c>
      <c r="F2" s="2">
        <v>1</v>
      </c>
      <c r="G2" s="2"/>
      <c r="H2" s="2"/>
      <c r="I2" s="2"/>
      <c r="J2" s="2"/>
      <c r="K2" s="2"/>
      <c r="L2" s="2"/>
      <c r="M2" s="2"/>
      <c r="N2" s="2"/>
      <c r="O2" s="2"/>
    </row>
    <row r="3" spans="1:15">
      <c r="A3" s="2" t="s">
        <v>113</v>
      </c>
      <c r="B3" s="2" t="s">
        <v>35</v>
      </c>
      <c r="C3" s="2" t="s">
        <v>486</v>
      </c>
      <c r="D3" s="2" t="s">
        <v>493</v>
      </c>
      <c r="E3" s="2" t="s">
        <v>494</v>
      </c>
      <c r="F3" s="2">
        <v>2</v>
      </c>
      <c r="G3" s="2"/>
      <c r="H3" s="2"/>
      <c r="I3" s="2"/>
      <c r="J3" s="2"/>
      <c r="K3" s="2"/>
      <c r="L3" s="2"/>
      <c r="M3" s="2"/>
      <c r="N3" s="2"/>
      <c r="O3" s="2"/>
    </row>
    <row r="4" spans="1:15">
      <c r="A4" s="2" t="s">
        <v>192</v>
      </c>
      <c r="B4" s="2" t="s">
        <v>263</v>
      </c>
      <c r="C4" s="2" t="s">
        <v>485</v>
      </c>
      <c r="D4" s="2" t="s">
        <v>495</v>
      </c>
      <c r="E4" s="2" t="s">
        <v>39</v>
      </c>
      <c r="F4" s="2">
        <v>3</v>
      </c>
      <c r="G4" s="2"/>
      <c r="H4" s="2"/>
      <c r="I4" s="2"/>
      <c r="J4" s="2"/>
      <c r="K4" s="2"/>
      <c r="L4" s="2"/>
      <c r="M4" s="2"/>
      <c r="N4" s="2"/>
      <c r="O4" s="2"/>
    </row>
    <row r="5" spans="1:15">
      <c r="A5" s="2" t="s">
        <v>266</v>
      </c>
      <c r="B5" s="2" t="s">
        <v>39</v>
      </c>
      <c r="C5" s="2" t="s">
        <v>39</v>
      </c>
      <c r="D5" s="2" t="s">
        <v>39</v>
      </c>
      <c r="E5" s="2" t="s">
        <v>39</v>
      </c>
      <c r="F5" s="2">
        <v>4</v>
      </c>
      <c r="G5" s="2"/>
      <c r="H5" s="2"/>
      <c r="I5" s="2"/>
      <c r="J5" s="2"/>
      <c r="K5" s="2"/>
      <c r="L5" s="2"/>
      <c r="M5" s="2"/>
      <c r="N5" s="2"/>
      <c r="O5" s="2"/>
    </row>
    <row r="6" spans="1:15">
      <c r="A6" s="2" t="s">
        <v>347</v>
      </c>
      <c r="B6" s="2" t="s">
        <v>39</v>
      </c>
      <c r="C6" s="2" t="s">
        <v>39</v>
      </c>
      <c r="D6" s="2" t="s">
        <v>39</v>
      </c>
      <c r="E6" s="2" t="s">
        <v>39</v>
      </c>
      <c r="F6" s="2">
        <v>5</v>
      </c>
      <c r="G6" s="2"/>
      <c r="H6" s="2"/>
      <c r="I6" s="2"/>
      <c r="J6" s="2"/>
      <c r="K6" s="2"/>
      <c r="L6" s="2"/>
      <c r="M6" s="2"/>
      <c r="N6" s="2"/>
      <c r="O6" s="2"/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Start Here</vt:lpstr>
      <vt:lpstr>Study Cards</vt:lpstr>
      <vt:lpstr>Quick Review</vt:lpstr>
      <vt:lpstr>Self Quiz</vt:lpstr>
      <vt:lpstr>Dashboard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QIU</cp:lastModifiedBy>
  <dcterms:created xsi:type="dcterms:W3CDTF">2026-06-03T14:03:02Z</dcterms:created>
  <dcterms:modified xsi:type="dcterms:W3CDTF">2026-06-03T14:04:19Z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0DFC51177AA1B5C2E3C31F6A2BA036B6_42</vt:lpwstr>
  </property>
  <property fmtid="{D5CDD505-2E9C-101B-9397-08002B2CF9AE}" pid="3" name="KSOProductBuildVer">
    <vt:lpwstr>2052-12.1.23540.23540</vt:lpwstr>
  </property>
</Properties>
</file>